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llc\Documents\Python_projects\Census2016\census_profiles\"/>
    </mc:Choice>
  </mc:AlternateContent>
  <xr:revisionPtr revIDLastSave="0" documentId="13_ncr:1_{25474118-FAA1-441F-BE4D-E6495AA408B8}" xr6:coauthVersionLast="45" xr6:coauthVersionMax="45" xr10:uidLastSave="{00000000-0000-0000-0000-000000000000}"/>
  <bookViews>
    <workbookView xWindow="435" yWindow="2025" windowWidth="20460" windowHeight="16200" xr2:uid="{00000000-000D-0000-FFFF-FFFF00000000}"/>
  </bookViews>
  <sheets>
    <sheet name="Cover" sheetId="1" r:id="rId1"/>
    <sheet name="Appendix Tables" sheetId="3" r:id="rId2"/>
    <sheet name="A1" sheetId="20" r:id="rId3"/>
    <sheet name="A2" sheetId="21" r:id="rId4"/>
    <sheet name="A3" sheetId="22" r:id="rId5"/>
    <sheet name="A4" sheetId="23" r:id="rId6"/>
    <sheet name="A4.1" sheetId="24" r:id="rId7"/>
    <sheet name="A4.2" sheetId="25" r:id="rId8"/>
    <sheet name="A4.3" sheetId="26" r:id="rId9"/>
    <sheet name="A4.4" sheetId="27" r:id="rId10"/>
    <sheet name="A5" sheetId="28" r:id="rId11"/>
    <sheet name="A6" sheetId="29" r:id="rId12"/>
    <sheet name="A6.1" sheetId="30" r:id="rId13"/>
    <sheet name="A6.2" sheetId="31" r:id="rId14"/>
    <sheet name="A7" sheetId="32" r:id="rId15"/>
    <sheet name="A8" sheetId="33" r:id="rId16"/>
    <sheet name="A9" sheetId="34" r:id="rId17"/>
    <sheet name="A10" sheetId="35" r:id="rId18"/>
    <sheet name="A11" sheetId="36" r:id="rId19"/>
    <sheet name="A11.1" sheetId="37" r:id="rId20"/>
    <sheet name="A11.2" sheetId="38" r:id="rId21"/>
    <sheet name="A12" sheetId="39" r:id="rId22"/>
    <sheet name="A13" sheetId="40" r:id="rId23"/>
    <sheet name="A14" sheetId="41" r:id="rId24"/>
    <sheet name="A15" sheetId="42" r:id="rId25"/>
    <sheet name="A16" sheetId="43" r:id="rId26"/>
    <sheet name="A17" sheetId="4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38" l="1"/>
  <c r="I21" i="38"/>
  <c r="H21" i="38"/>
  <c r="G21" i="38"/>
  <c r="F21" i="38"/>
  <c r="E21" i="38"/>
  <c r="D21" i="38"/>
  <c r="C21" i="38"/>
  <c r="B21" i="38"/>
  <c r="A21" i="38"/>
  <c r="J20" i="38"/>
  <c r="I20" i="38"/>
  <c r="H20" i="38"/>
  <c r="G20" i="38"/>
  <c r="F20" i="38"/>
  <c r="E20" i="38"/>
  <c r="D20" i="38"/>
  <c r="C20" i="38"/>
  <c r="B20" i="38"/>
  <c r="A20" i="38"/>
  <c r="J19" i="38"/>
  <c r="I19" i="38"/>
  <c r="H19" i="38"/>
  <c r="G19" i="38"/>
  <c r="F19" i="38"/>
  <c r="E19" i="38"/>
  <c r="D19" i="38"/>
  <c r="C19" i="38"/>
  <c r="B19" i="38"/>
  <c r="A19" i="38"/>
  <c r="J18" i="38"/>
  <c r="I18" i="38"/>
  <c r="H18" i="38"/>
  <c r="G18" i="38"/>
  <c r="F18" i="38"/>
  <c r="E18" i="38"/>
  <c r="D18" i="38"/>
  <c r="C18" i="38"/>
  <c r="B18" i="38"/>
  <c r="A18" i="38"/>
  <c r="J17" i="38"/>
  <c r="I17" i="38"/>
  <c r="H17" i="38"/>
  <c r="G17" i="38"/>
  <c r="F17" i="38"/>
  <c r="E17" i="38"/>
  <c r="D17" i="38"/>
  <c r="C17" i="38"/>
  <c r="B17" i="38"/>
  <c r="A17" i="38"/>
  <c r="J16" i="38"/>
  <c r="I16" i="38"/>
  <c r="H16" i="38"/>
  <c r="G16" i="38"/>
  <c r="F16" i="38"/>
  <c r="E16" i="38"/>
  <c r="D16" i="38"/>
  <c r="C16" i="38"/>
  <c r="B16" i="38"/>
  <c r="A16" i="38"/>
  <c r="J15" i="38"/>
  <c r="I15" i="38"/>
  <c r="H15" i="38"/>
  <c r="G15" i="38"/>
  <c r="F15" i="38"/>
  <c r="E15" i="38"/>
  <c r="D15" i="38"/>
  <c r="C15" i="38"/>
  <c r="B15" i="38"/>
  <c r="A15" i="38"/>
  <c r="J14" i="38"/>
  <c r="I14" i="38"/>
  <c r="H14" i="38"/>
  <c r="G14" i="38"/>
  <c r="F14" i="38"/>
  <c r="E14" i="38"/>
  <c r="D14" i="38"/>
  <c r="C14" i="38"/>
  <c r="B14" i="38"/>
  <c r="A14" i="38"/>
  <c r="J13" i="38"/>
  <c r="I13" i="38"/>
  <c r="H13" i="38"/>
  <c r="G13" i="38"/>
  <c r="F13" i="38"/>
  <c r="E13" i="38"/>
  <c r="D13" i="38"/>
  <c r="C13" i="38"/>
  <c r="B13" i="38"/>
  <c r="A13" i="38"/>
  <c r="J12" i="38"/>
  <c r="I12" i="38"/>
  <c r="H12" i="38"/>
  <c r="G12" i="38"/>
  <c r="F12" i="38"/>
  <c r="E12" i="38"/>
  <c r="D12" i="38"/>
  <c r="C12" i="38"/>
  <c r="B12" i="38"/>
  <c r="A12" i="38"/>
  <c r="J11" i="38"/>
  <c r="I11" i="38"/>
  <c r="H11" i="38"/>
  <c r="G11" i="38"/>
  <c r="F11" i="38"/>
  <c r="E11" i="38"/>
  <c r="D11" i="38"/>
  <c r="C11" i="38"/>
  <c r="B11" i="38"/>
  <c r="A11" i="38"/>
  <c r="J10" i="38"/>
  <c r="I10" i="38"/>
  <c r="H10" i="38"/>
  <c r="G10" i="38"/>
  <c r="F10" i="38"/>
  <c r="E10" i="38"/>
  <c r="D10" i="38"/>
  <c r="C10" i="38"/>
  <c r="B10" i="38"/>
  <c r="A10" i="38"/>
  <c r="J9" i="38"/>
  <c r="I9" i="38"/>
  <c r="H9" i="38"/>
  <c r="G9" i="38"/>
  <c r="F9" i="38"/>
  <c r="E9" i="38"/>
  <c r="D9" i="38"/>
  <c r="C9" i="38"/>
  <c r="B9" i="38"/>
  <c r="A9" i="38"/>
  <c r="J8" i="38"/>
  <c r="I8" i="38"/>
  <c r="H8" i="38"/>
  <c r="G8" i="38"/>
  <c r="F8" i="38"/>
  <c r="E8" i="38"/>
  <c r="D8" i="38"/>
  <c r="C8" i="38"/>
  <c r="B8" i="38"/>
  <c r="A8" i="38"/>
  <c r="J7" i="38"/>
  <c r="I7" i="38"/>
  <c r="H7" i="38"/>
  <c r="G7" i="38"/>
  <c r="F7" i="38"/>
  <c r="E7" i="38"/>
  <c r="D7" i="38"/>
  <c r="C7" i="38"/>
  <c r="B7" i="38"/>
  <c r="A7" i="38"/>
  <c r="J6" i="38"/>
  <c r="I6" i="38"/>
  <c r="H6" i="38"/>
  <c r="G6" i="38"/>
  <c r="F6" i="38"/>
  <c r="E6" i="38"/>
  <c r="D6" i="38"/>
  <c r="C6" i="38"/>
  <c r="B6" i="38"/>
  <c r="A6" i="38"/>
  <c r="J5" i="38"/>
  <c r="I5" i="38"/>
  <c r="H5" i="38"/>
  <c r="G5" i="38"/>
  <c r="F5" i="38"/>
  <c r="E5" i="38"/>
  <c r="D5" i="38"/>
  <c r="C5" i="38"/>
  <c r="B5" i="38"/>
  <c r="A5" i="38"/>
  <c r="A1" i="38"/>
  <c r="A19" i="1"/>
</calcChain>
</file>

<file path=xl/sharedStrings.xml><?xml version="1.0" encoding="utf-8"?>
<sst xmlns="http://schemas.openxmlformats.org/spreadsheetml/2006/main" count="442" uniqueCount="301">
  <si>
    <t>Generated by DMS-continuum</t>
  </si>
  <si>
    <t>Basic Population Characteristics: Size, Growth, Age and Composition</t>
  </si>
  <si>
    <t>Population Trend: 2006 - 2019</t>
  </si>
  <si>
    <t>Population Count and Share by Broad Age Group: youth, principal working age &amp; seniors</t>
  </si>
  <si>
    <t>Population Count and Share by 5-year Age Cohort</t>
  </si>
  <si>
    <t>Median Age of the Population: Canada and Provinces</t>
  </si>
  <si>
    <t>Birthplace of Immigrant Residents: count of individuals by place of birth</t>
  </si>
  <si>
    <t>Education, Training &amp; Occupation</t>
  </si>
  <si>
    <t>Knowledge of Canada's Official Languages: count of individuals speaking English, French or both</t>
  </si>
  <si>
    <t>First Official Language Spoken (FOLS): count of individuals speaking English, French or both</t>
  </si>
  <si>
    <t>Mother Tongue: count of individuals by language/language group</t>
  </si>
  <si>
    <t>Education: count of individuals by highest level of education attained</t>
  </si>
  <si>
    <t>Field of Study: count of individuals by type of education and training</t>
  </si>
  <si>
    <t>Economic Profile</t>
  </si>
  <si>
    <t>Counts and Shares of Business Establishments by Sector</t>
  </si>
  <si>
    <t>Count of Business Establishments by Sector and Employment Size Range</t>
  </si>
  <si>
    <t>Shares of Total Business Establishments by Sector Accounted for by Employment Size Ranges</t>
  </si>
  <si>
    <t>Sector of Employment: count of individuals by sector of the economy in which they are employed</t>
  </si>
  <si>
    <t>Occupation: count of individuals by type of employment</t>
  </si>
  <si>
    <t>Trends in Real GDP by Sector (millions, 2012 $)</t>
  </si>
  <si>
    <t>Total - Population Aged 15 Years and Over by Labour force Status</t>
  </si>
  <si>
    <t>Labour Force Status: Comparisons Across Regions, 2016</t>
  </si>
  <si>
    <t>Income Profile: share of population by income bracket</t>
  </si>
  <si>
    <t>Housing Market</t>
  </si>
  <si>
    <t>Count of Households by Number of Occupants</t>
  </si>
  <si>
    <t>Occupied Private Dwellings by Structural Type of Dwelling</t>
  </si>
  <si>
    <t>Occupied Private Dwellings by Period of Construction</t>
  </si>
  <si>
    <t>Occupied Private Dwellings by Tenure</t>
  </si>
  <si>
    <t>Shelter Values &amp; Costs</t>
  </si>
  <si>
    <t>Commuting for Purposes of Employment</t>
  </si>
  <si>
    <t>Commuting Destination for the Employed Labour Force</t>
  </si>
  <si>
    <t>Main Mode of Commuting for the Employed Labour Force</t>
  </si>
  <si>
    <t>Commuting Duration for the Employed Labour Force</t>
  </si>
  <si>
    <t>Canada</t>
  </si>
  <si>
    <t>Year</t>
  </si>
  <si>
    <t>Population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</si>
  <si>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</si>
  <si>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</si>
  <si>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</si>
  <si>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</si>
  <si>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</si>
  <si>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</si>
  <si>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</si>
  <si>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</si>
  <si>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</si>
  <si>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</si>
  <si>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</si>
  <si>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</si>
  <si>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</si>
  <si>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Age Cohort</t>
  </si>
  <si>
    <t>Median Age of the Population</t>
  </si>
  <si>
    <t>Sectors</t>
  </si>
  <si>
    <t>Stephenville</t>
  </si>
  <si>
    <t>y/y % change</t>
  </si>
  <si>
    <t>% share, 2006</t>
  </si>
  <si>
    <t>% share, 2016</t>
  </si>
  <si>
    <t>CAARG(%): 2006-2016</t>
  </si>
  <si>
    <t>0-14 years</t>
  </si>
  <si>
    <t>15-64 years</t>
  </si>
  <si>
    <t>65+ years</t>
  </si>
  <si>
    <t>Total</t>
  </si>
  <si>
    <t>0 to 4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</si>
  <si>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</si>
  <si>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</si>
  <si>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</si>
  <si>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</si>
  <si>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</si>
  <si>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</si>
  <si>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</si>
  <si>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</si>
  <si>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</si>
  <si>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</si>
  <si>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</si>
  <si>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</si>
  <si>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</si>
  <si>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</si>
  <si>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</si>
  <si>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</si>
  <si>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</si>
  <si>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Median Age</t>
  </si>
  <si>
    <t>Median Age Comparisons</t>
  </si>
  <si>
    <t>Household Size</t>
  </si>
  <si>
    <t>3 persons</t>
  </si>
  <si>
    <t>1 person</t>
  </si>
  <si>
    <t>2 persons</t>
  </si>
  <si>
    <t>4 persons</t>
  </si>
  <si>
    <t>5 or more persons</t>
  </si>
  <si>
    <t>Occupied private dwellings by structural type of dwelling</t>
  </si>
  <si>
    <t>Housing Type</t>
  </si>
  <si>
    <t>Single-detached house</t>
  </si>
  <si>
    <t>Semi-detached house</t>
  </si>
  <si>
    <t>Row house</t>
  </si>
  <si>
    <t>Apartment in a building that has fewer than five storeys</t>
  </si>
  <si>
    <t>Apartment in a building that has five or more storeys</t>
  </si>
  <si>
    <t>Apartment or flat in a duplex</t>
  </si>
  <si>
    <t>Movable dwelling</t>
  </si>
  <si>
    <t>Other single-attached house</t>
  </si>
  <si>
    <t>Total Private Dwellings</t>
  </si>
  <si>
    <t>Period of Construction</t>
  </si>
  <si>
    <t>1960 or before</t>
  </si>
  <si>
    <t>1961 to 1980</t>
  </si>
  <si>
    <t>1981 to 1990</t>
  </si>
  <si>
    <t>1991 to 2000</t>
  </si>
  <si>
    <t>2001 to 2005</t>
  </si>
  <si>
    <t>2006 to 2010</t>
  </si>
  <si>
    <t>2011 to 2016</t>
  </si>
  <si>
    <t>Occupied private dwellings by tenure</t>
  </si>
  <si>
    <t>Own vs. Rent</t>
  </si>
  <si>
    <t>Owner</t>
  </si>
  <si>
    <t>Renter</t>
  </si>
  <si>
    <t>Band housing</t>
  </si>
  <si>
    <t>Total households</t>
  </si>
  <si>
    <t>Shelter Value/Cost</t>
  </si>
  <si>
    <t>Median value of dwellings ($)</t>
  </si>
  <si>
    <t>Average value of dwellings ($)</t>
  </si>
  <si>
    <t>% of tenant households in subsidized housing</t>
  </si>
  <si>
    <t>% of tenant households spending 30% or more of its income on shelter costs</t>
  </si>
  <si>
    <t>Median monthly shelter costs for rented dwellings ($)</t>
  </si>
  <si>
    <t>Average monthly shelter costs for rented dwellings ($)</t>
  </si>
  <si>
    <t>Place of Birth</t>
  </si>
  <si>
    <t>Number of Immigrants</t>
  </si>
  <si>
    <t>Americas</t>
  </si>
  <si>
    <t>Europe</t>
  </si>
  <si>
    <t>Africa</t>
  </si>
  <si>
    <t>Asia</t>
  </si>
  <si>
    <t>Oceania and other places of birth</t>
  </si>
  <si>
    <t>Total Immigrants</t>
  </si>
  <si>
    <t>Official Language(s) Spoken</t>
  </si>
  <si>
    <t>English only</t>
  </si>
  <si>
    <t>French only</t>
  </si>
  <si>
    <t>English and French</t>
  </si>
  <si>
    <t>First Official Language(s) Spoken</t>
  </si>
  <si>
    <t>English</t>
  </si>
  <si>
    <t>French</t>
  </si>
  <si>
    <t>Mother tongue</t>
  </si>
  <si>
    <t>Arabic</t>
  </si>
  <si>
    <t>Tagalog (Pilipino, Filipino)</t>
  </si>
  <si>
    <t>Croatian</t>
  </si>
  <si>
    <t>Afrikaans</t>
  </si>
  <si>
    <t>Dutch</t>
  </si>
  <si>
    <t>German</t>
  </si>
  <si>
    <t>Norwegian</t>
  </si>
  <si>
    <t>Bengali</t>
  </si>
  <si>
    <t>Punjabi (Panjabi)</t>
  </si>
  <si>
    <t>Urdu</t>
  </si>
  <si>
    <t>Italian</t>
  </si>
  <si>
    <t>Portuguese</t>
  </si>
  <si>
    <t>Spanish</t>
  </si>
  <si>
    <t>Cantonese</t>
  </si>
  <si>
    <t>Highest Certificate</t>
  </si>
  <si>
    <t>Stephenville 2016</t>
  </si>
  <si>
    <t>Stephenville, % share 2016</t>
  </si>
  <si>
    <t>Canada 2016</t>
  </si>
  <si>
    <t>Canada, % share 2016</t>
  </si>
  <si>
    <t>Newfoundland and Labrador 2016</t>
  </si>
  <si>
    <t>Newfoundland and Labrador, % share 2016</t>
  </si>
  <si>
    <t>No certificate, diploma or degree</t>
  </si>
  <si>
    <t>Secondary (high) school diploma or equivalency certificate</t>
  </si>
  <si>
    <t>Apprenticeship or trades certificate or diploma</t>
  </si>
  <si>
    <t>College, CEGEP or other non-university certificate or diploma</t>
  </si>
  <si>
    <t>University certificate or diploma below bachelor level</t>
  </si>
  <si>
    <t>University certificate, diploma or degree at bachelor level or above</t>
  </si>
  <si>
    <t>Field of Study</t>
  </si>
  <si>
    <t>No postsecondary certificate, diploma or degree</t>
  </si>
  <si>
    <t>Architecture, engineering, and related technologies</t>
  </si>
  <si>
    <t>Business, management and public administration</t>
  </si>
  <si>
    <t>Health and related fields</t>
  </si>
  <si>
    <t>Personal, protective and transportation services</t>
  </si>
  <si>
    <t>Education</t>
  </si>
  <si>
    <t>Social and behavioural sciences and law</t>
  </si>
  <si>
    <t>Mathematics, computer and information sciences</t>
  </si>
  <si>
    <t>Humanities</t>
  </si>
  <si>
    <t>Visual and performing arts, and communications technologies</t>
  </si>
  <si>
    <t>Agriculture, natural resources and conservation</t>
  </si>
  <si>
    <t>Physical and life sciences and technologies</t>
  </si>
  <si>
    <t>Other</t>
  </si>
  <si>
    <t>Occupation</t>
  </si>
  <si>
    <t>6 Sales and service occupations</t>
  </si>
  <si>
    <t>4 Occupations in education, law and social, community and government services</t>
  </si>
  <si>
    <t>7 Trades, transport and equipment operators and related occupations</t>
  </si>
  <si>
    <t>1 Business, finance and administration occupations</t>
  </si>
  <si>
    <t>0 Management occupations</t>
  </si>
  <si>
    <t>3 Health occupations</t>
  </si>
  <si>
    <t>Occupation - not applicable</t>
  </si>
  <si>
    <t>2 Natural and applied sciences and related occupations</t>
  </si>
  <si>
    <t>8 Natural resources, agriculture and related production occupations</t>
  </si>
  <si>
    <t>9 Occupations in manufacturing and utilities</t>
  </si>
  <si>
    <t>5 Occupations in art, culture, recreation and sport</t>
  </si>
  <si>
    <t>Industry</t>
  </si>
  <si>
    <t>% share, 2011</t>
  </si>
  <si>
    <t>CAARG(%): 2011-2016</t>
  </si>
  <si>
    <t>44-45 Retail trade</t>
  </si>
  <si>
    <t>62 Health care and social assistance</t>
  </si>
  <si>
    <t>61 Educational services</t>
  </si>
  <si>
    <t>72 Accommodation and food services</t>
  </si>
  <si>
    <t>23 Construction</t>
  </si>
  <si>
    <t>91 Public administration</t>
  </si>
  <si>
    <t>56 Administrative and support, waste management and remediation services</t>
  </si>
  <si>
    <t>21 Mining, quarrying, and oil and gas extraction</t>
  </si>
  <si>
    <t>81 Other services (except public administration)</t>
  </si>
  <si>
    <t>54 Professional, scientific and technical services</t>
  </si>
  <si>
    <t>52 Finance and insurance</t>
  </si>
  <si>
    <t>48-49 Transportation and warehousing</t>
  </si>
  <si>
    <t>31-33 Manufacturing</t>
  </si>
  <si>
    <t>41 Wholesale trade</t>
  </si>
  <si>
    <t>53 Real estate and rental and leasing</t>
  </si>
  <si>
    <t>71 Arts, entertainment and recreation</t>
  </si>
  <si>
    <t>51 Information and cultural industries</t>
  </si>
  <si>
    <t>11 Agriculture, forestry, fishing and hunting</t>
  </si>
  <si>
    <t>22 Utilities</t>
  </si>
  <si>
    <t>55 Management of companies and enterprises</t>
  </si>
  <si>
    <t>Total, with employees</t>
  </si>
  <si>
    <t>Without employees</t>
  </si>
  <si>
    <t>Total Establishments</t>
  </si>
  <si>
    <t>% share, with employees</t>
  </si>
  <si>
    <t>% share, without employees</t>
  </si>
  <si>
    <t>% share, Total Establishments</t>
  </si>
  <si>
    <t>Retail trade</t>
  </si>
  <si>
    <t>Real estate and rental and leasing</t>
  </si>
  <si>
    <t>Health care and social assistance</t>
  </si>
  <si>
    <t>Other services (except public administration)</t>
  </si>
  <si>
    <t>Construction</t>
  </si>
  <si>
    <t>Accommodation and food services</t>
  </si>
  <si>
    <t>Professional, scientific and technical services</t>
  </si>
  <si>
    <t>Finance and insurance</t>
  </si>
  <si>
    <t>Transportation and warehousing</t>
  </si>
  <si>
    <t>Administrative and support, waste management and remediation services</t>
  </si>
  <si>
    <t>Agriculture, forestry, fishing and hunting</t>
  </si>
  <si>
    <t>Wholesale trade</t>
  </si>
  <si>
    <t>Arts, entertainment and recreation</t>
  </si>
  <si>
    <t>Management of companies and enterprises</t>
  </si>
  <si>
    <t>Educational services</t>
  </si>
  <si>
    <t>Information and cultural industries</t>
  </si>
  <si>
    <t>Manufacturing</t>
  </si>
  <si>
    <t>Public administration</t>
  </si>
  <si>
    <t>Utilities</t>
  </si>
  <si>
    <t>Mining, quarrying, and oil and gas extraction</t>
  </si>
  <si>
    <t>1-4</t>
  </si>
  <si>
    <t>5-9</t>
  </si>
  <si>
    <t>10-19</t>
  </si>
  <si>
    <t>20-49</t>
  </si>
  <si>
    <t>50-99</t>
  </si>
  <si>
    <t>100-199</t>
  </si>
  <si>
    <t>200-499</t>
  </si>
  <si>
    <t>500 +</t>
  </si>
  <si>
    <t>% share</t>
  </si>
  <si>
    <t>Total Business Establishments by Sector Accounted for by Employment Size Ranges</t>
  </si>
  <si>
    <t>Sector</t>
  </si>
  <si>
    <t>CAARG: 2014-2018(%)</t>
  </si>
  <si>
    <t>% share or regional employment, 2016</t>
  </si>
  <si>
    <t>Arts entertainment and recreation</t>
  </si>
  <si>
    <t>Agriculture forestry fishing and hunting</t>
  </si>
  <si>
    <t>Mining quarrying and oil and gas extraction</t>
  </si>
  <si>
    <t>Professional scientific and technical services</t>
  </si>
  <si>
    <t>Administrative and support waste management and remediation services</t>
  </si>
  <si>
    <t>Other services except public administration</t>
  </si>
  <si>
    <t>Labour Force Status</t>
  </si>
  <si>
    <t>Employed</t>
  </si>
  <si>
    <t>Employment rate</t>
  </si>
  <si>
    <t>In the labour force</t>
  </si>
  <si>
    <t>Not in the labour force</t>
  </si>
  <si>
    <t>Participation rate</t>
  </si>
  <si>
    <t>Unemployed</t>
  </si>
  <si>
    <t>Unemployment rate</t>
  </si>
  <si>
    <t>Income range</t>
  </si>
  <si>
    <t>Stephenville, 2016</t>
  </si>
  <si>
    <t>Canada, 2016</t>
  </si>
  <si>
    <t>Newfoundland and Labrador, 2016</t>
  </si>
  <si>
    <t>Under $10,000</t>
  </si>
  <si>
    <t>$10,000 to $19,999</t>
  </si>
  <si>
    <t>$20,000 to $29,999</t>
  </si>
  <si>
    <t>$30,000 to $39,999</t>
  </si>
  <si>
    <t>$40,000 to $49,999</t>
  </si>
  <si>
    <t>$50,000 to $59,999</t>
  </si>
  <si>
    <t>$60,000 to $69,999</t>
  </si>
  <si>
    <t>$70,000 to $79,999</t>
  </si>
  <si>
    <t>$80,000 to $89,999</t>
  </si>
  <si>
    <t>$90,000 to $99,999</t>
  </si>
  <si>
    <t>$100,000 and over</t>
  </si>
  <si>
    <t>Total Income Earners</t>
  </si>
  <si>
    <t>Destination</t>
  </si>
  <si>
    <t>Commute within census subdivision (CSD) of residence</t>
  </si>
  <si>
    <t>Commute to a different census subdivision (CSD) within census division (CD) of residence</t>
  </si>
  <si>
    <t>Commute to a different census subdivision (CSD) and census division (CD) within province or territory of residence</t>
  </si>
  <si>
    <t>Commute to a different province or territory</t>
  </si>
  <si>
    <t>Mode</t>
  </si>
  <si>
    <t>Car, truck, van - as a driver</t>
  </si>
  <si>
    <t>Walked</t>
  </si>
  <si>
    <t>Car, truck, van - as a passenger</t>
  </si>
  <si>
    <t>Other method</t>
  </si>
  <si>
    <t>Public transit</t>
  </si>
  <si>
    <t>Bicycle</t>
  </si>
  <si>
    <t>Duration</t>
  </si>
  <si>
    <t>Less than 15 minutes</t>
  </si>
  <si>
    <t>15 to 29 minutes</t>
  </si>
  <si>
    <t>30 to 44 minutes</t>
  </si>
  <si>
    <t>45 to 59 minutes</t>
  </si>
  <si>
    <t>60 minutes and over</t>
  </si>
  <si>
    <t>Back to TOC</t>
  </si>
  <si>
    <t>Demographic &amp; Economic Datasets:</t>
  </si>
  <si>
    <t>Stephenville, Newfoundland and Labrador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</si>
</sst>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6" formatCode="0.0"/>
    <numFmt numFmtId="169" formatCode="#,###"/>
    <numFmt numFmtId="170" formatCode="\$#,#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325B"/>
      <name val="Calibri"/>
      <family val="2"/>
      <scheme val="minor"/>
    </font>
    <font>
      <sz val="11"/>
      <color rgb="FF00325B"/>
      <name val="Calibri"/>
      <family val="2"/>
      <scheme val="minor"/>
    </font>
    <font>
      <b/>
      <sz val="11"/>
      <color rgb="FF00325B"/>
      <name val="Calibri"/>
      <family val="2"/>
      <scheme val="minor"/>
    </font>
    <font>
      <sz val="14"/>
      <color rgb="FF00325B"/>
      <name val="Franklin Gothic Book"/>
      <family val="2"/>
    </font>
    <font>
      <sz val="11"/>
      <color rgb="FF002060"/>
      <name val="Calibri"/>
      <family val="2"/>
      <scheme val="minor"/>
    </font>
    <font>
      <b/>
      <sz val="11"/>
      <name val="Calibri"/>
      <family val="2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00325B"/>
      <name val="Franklin Gothic Book"/>
      <family val="2"/>
    </font>
    <font>
      <b/>
      <sz val="12"/>
      <color rgb="FF00325B"/>
      <name val="Franklin Gothic Book"/>
      <family val="2"/>
    </font>
    <font>
      <sz val="8"/>
      <color rgb="FF002060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EDFC"/>
        <bgColor indexed="64"/>
      </patternFill>
    </fill>
    <fill>
      <patternFill patternType="solid">
        <fgColor rgb="FFF2EDFC"/>
      </patternFill>
    </fill>
    <fill>
      <patternFill patternType="solid">
        <fgColor rgb="FFF2EDFC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2" fillId="0" borderId="0"/>
    <xf numFmtId="9" fontId="2" fillId="0" borderId="0"/>
    <xf numFmtId="0" fontId="10" fillId="0" borderId="0"/>
  </cellStyleXfs>
  <cellXfs count="84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/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2" fillId="2" borderId="0" xfId="2" applyFill="1"/>
    <xf numFmtId="9" fontId="2" fillId="0" borderId="0" xfId="2"/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0" fontId="9" fillId="0" borderId="0" xfId="0" applyFont="1" applyAlignment="1">
      <alignment horizontal="left" vertical="center"/>
    </xf>
    <xf numFmtId="0" fontId="5" fillId="2" borderId="0" xfId="0" applyFont="1" applyFill="1"/>
    <xf numFmtId="0" fontId="4" fillId="2" borderId="0" xfId="0" applyFont="1" applyFill="1"/>
    <xf numFmtId="0" fontId="5" fillId="0" borderId="0" xfId="0" applyFont="1"/>
    <xf numFmtId="0" fontId="3" fillId="0" borderId="0" xfId="0" applyFont="1"/>
    <xf numFmtId="0" fontId="7" fillId="0" borderId="0" xfId="0" applyFont="1"/>
    <xf numFmtId="164" fontId="2" fillId="0" borderId="0" xfId="1" applyNumberForma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7" fillId="4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7" fillId="0" borderId="4" xfId="0" applyFont="1" applyBorder="1"/>
    <xf numFmtId="0" fontId="0" fillId="0" borderId="4" xfId="0" applyBorder="1"/>
    <xf numFmtId="0" fontId="0" fillId="4" borderId="4" xfId="0" applyFill="1" applyBorder="1"/>
    <xf numFmtId="166" fontId="0" fillId="4" borderId="0" xfId="0" applyNumberFormat="1" applyFill="1" applyAlignment="1">
      <alignment horizontal="center" vertical="center" wrapText="1"/>
    </xf>
    <xf numFmtId="0" fontId="0" fillId="4" borderId="0" xfId="0" applyFill="1"/>
    <xf numFmtId="166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70" fontId="0" fillId="4" borderId="0" xfId="0" applyNumberFormat="1" applyFill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8" fillId="0" borderId="0" xfId="0" applyFont="1"/>
    <xf numFmtId="0" fontId="0" fillId="0" borderId="0" xfId="0"/>
    <xf numFmtId="0" fontId="13" fillId="0" borderId="0" xfId="0" applyFont="1" applyAlignment="1">
      <alignment horizontal="center" vertical="top" wrapText="1" readingOrder="1"/>
    </xf>
    <xf numFmtId="0" fontId="13" fillId="0" borderId="0" xfId="0" quotePrefix="1" applyFont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14" fontId="14" fillId="0" borderId="0" xfId="0" applyNumberFormat="1" applyFont="1" applyAlignment="1">
      <alignment horizontal="center" vertical="top" wrapText="1" readingOrder="1"/>
    </xf>
    <xf numFmtId="0" fontId="17" fillId="4" borderId="4" xfId="0" applyFont="1" applyFill="1" applyBorder="1" applyAlignment="1">
      <alignment horizontal="left" vertical="center" wrapText="1"/>
    </xf>
    <xf numFmtId="0" fontId="0" fillId="0" borderId="4" xfId="0" applyBorder="1"/>
    <xf numFmtId="0" fontId="15" fillId="0" borderId="0" xfId="0" applyFont="1" applyAlignment="1"/>
    <xf numFmtId="0" fontId="0" fillId="0" borderId="0" xfId="0" applyAlignment="1"/>
    <xf numFmtId="9" fontId="2" fillId="2" borderId="0" xfId="2" applyFill="1" applyAlignment="1">
      <alignment horizontal="center"/>
    </xf>
    <xf numFmtId="9" fontId="2" fillId="0" borderId="0" xfId="2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488453860759962"/>
          <c:y val="2.6004723291687931E-2"/>
          <c:w val="0.54222763158276688"/>
          <c:h val="0.865074763114096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'A11.2'!$B$4</c:f>
              <c:strCache>
                <c:ptCount val="1"/>
                <c:pt idx="0">
                  <c:v>1-4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'A11.2'!$B$5:$B$21</c:f>
              <c:numCache>
                <c:formatCode>0%</c:formatCode>
                <c:ptCount val="17"/>
                <c:pt idx="0">
                  <c:v>0.36363636363636365</c:v>
                </c:pt>
                <c:pt idx="1">
                  <c:v>0.71794871794871795</c:v>
                </c:pt>
                <c:pt idx="2">
                  <c:v>0.55263157894736847</c:v>
                </c:pt>
                <c:pt idx="3">
                  <c:v>0.23809523809523808</c:v>
                </c:pt>
                <c:pt idx="4">
                  <c:v>0.27777777777777779</c:v>
                </c:pt>
                <c:pt idx="5">
                  <c:v>1</c:v>
                </c:pt>
                <c:pt idx="6">
                  <c:v>0.5</c:v>
                </c:pt>
                <c:pt idx="7">
                  <c:v>0.5</c:v>
                </c:pt>
                <c:pt idx="8">
                  <c:v>0.44444444444444442</c:v>
                </c:pt>
                <c:pt idx="9">
                  <c:v>0.5</c:v>
                </c:pt>
                <c:pt idx="10">
                  <c:v>0.2857142857142857</c:v>
                </c:pt>
                <c:pt idx="11">
                  <c:v>0.2</c:v>
                </c:pt>
                <c:pt idx="12">
                  <c:v>0.25</c:v>
                </c:pt>
                <c:pt idx="13">
                  <c:v>0.5</c:v>
                </c:pt>
                <c:pt idx="14">
                  <c:v>0</c:v>
                </c:pt>
                <c:pt idx="15">
                  <c:v>0.33333333333333331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23E-9AA0-FFA8D2AD515A}"/>
            </c:ext>
          </c:extLst>
        </c:ser>
        <c:ser>
          <c:idx val="1"/>
          <c:order val="1"/>
          <c:tx>
            <c:strRef>
              <c:f>'A11.2'!$C$4</c:f>
              <c:strCache>
                <c:ptCount val="1"/>
                <c:pt idx="0">
                  <c:v>5-9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'A11.2'!$C$5:$C$21</c:f>
              <c:numCache>
                <c:formatCode>0%</c:formatCode>
                <c:ptCount val="17"/>
                <c:pt idx="0">
                  <c:v>0.38181818181818183</c:v>
                </c:pt>
                <c:pt idx="1">
                  <c:v>0.17948717948717949</c:v>
                </c:pt>
                <c:pt idx="2">
                  <c:v>0.18421052631578946</c:v>
                </c:pt>
                <c:pt idx="3">
                  <c:v>0.38095238095238093</c:v>
                </c:pt>
                <c:pt idx="4">
                  <c:v>0.3888888888888889</c:v>
                </c:pt>
                <c:pt idx="5">
                  <c:v>0</c:v>
                </c:pt>
                <c:pt idx="6">
                  <c:v>0.3</c:v>
                </c:pt>
                <c:pt idx="7">
                  <c:v>0.3</c:v>
                </c:pt>
                <c:pt idx="8">
                  <c:v>0.22222222222222221</c:v>
                </c:pt>
                <c:pt idx="9">
                  <c:v>0.25</c:v>
                </c:pt>
                <c:pt idx="10">
                  <c:v>0.7142857142857143</c:v>
                </c:pt>
                <c:pt idx="11">
                  <c:v>0.6</c:v>
                </c:pt>
                <c:pt idx="12">
                  <c:v>0.25</c:v>
                </c:pt>
                <c:pt idx="13">
                  <c:v>0.5</c:v>
                </c:pt>
                <c:pt idx="14">
                  <c:v>0</c:v>
                </c:pt>
                <c:pt idx="15">
                  <c:v>0.33333333333333331</c:v>
                </c:pt>
                <c:pt idx="1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7-423E-9AA0-FFA8D2AD515A}"/>
            </c:ext>
          </c:extLst>
        </c:ser>
        <c:ser>
          <c:idx val="2"/>
          <c:order val="2"/>
          <c:tx>
            <c:strRef>
              <c:f>'A11.2'!$D$4</c:f>
              <c:strCache>
                <c:ptCount val="1"/>
                <c:pt idx="0">
                  <c:v>10-19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'A11.2'!$D$5:$D$21</c:f>
              <c:numCache>
                <c:formatCode>0%</c:formatCode>
                <c:ptCount val="17"/>
                <c:pt idx="0">
                  <c:v>0.12727272727272726</c:v>
                </c:pt>
                <c:pt idx="1">
                  <c:v>0.10256410256410256</c:v>
                </c:pt>
                <c:pt idx="2">
                  <c:v>0.18421052631578946</c:v>
                </c:pt>
                <c:pt idx="3">
                  <c:v>0.23809523809523808</c:v>
                </c:pt>
                <c:pt idx="4">
                  <c:v>0.16666666666666666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0.22222222222222221</c:v>
                </c:pt>
                <c:pt idx="9">
                  <c:v>0.25</c:v>
                </c:pt>
                <c:pt idx="10">
                  <c:v>0</c:v>
                </c:pt>
                <c:pt idx="11">
                  <c:v>0</c:v>
                </c:pt>
                <c:pt idx="12">
                  <c:v>0.25</c:v>
                </c:pt>
                <c:pt idx="13">
                  <c:v>0</c:v>
                </c:pt>
                <c:pt idx="14">
                  <c:v>0.33333333333333331</c:v>
                </c:pt>
                <c:pt idx="15">
                  <c:v>0.33333333333333331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7-423E-9AA0-FFA8D2AD515A}"/>
            </c:ext>
          </c:extLst>
        </c:ser>
        <c:ser>
          <c:idx val="3"/>
          <c:order val="3"/>
          <c:tx>
            <c:strRef>
              <c:f>'A11.2'!$E$4</c:f>
              <c:strCache>
                <c:ptCount val="1"/>
                <c:pt idx="0">
                  <c:v>20-49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'A11.2'!$E$5:$E$21</c:f>
              <c:numCache>
                <c:formatCode>0%</c:formatCode>
                <c:ptCount val="17"/>
                <c:pt idx="0">
                  <c:v>9.0909090909090912E-2</c:v>
                </c:pt>
                <c:pt idx="1">
                  <c:v>0</c:v>
                </c:pt>
                <c:pt idx="2">
                  <c:v>5.2631578947368418E-2</c:v>
                </c:pt>
                <c:pt idx="3">
                  <c:v>4.7619047619047616E-2</c:v>
                </c:pt>
                <c:pt idx="4">
                  <c:v>0.16666666666666666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0.25</c:v>
                </c:pt>
                <c:pt idx="13">
                  <c:v>0</c:v>
                </c:pt>
                <c:pt idx="14">
                  <c:v>0.33333333333333331</c:v>
                </c:pt>
                <c:pt idx="15">
                  <c:v>0</c:v>
                </c:pt>
                <c:pt idx="1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7-423E-9AA0-FFA8D2AD515A}"/>
            </c:ext>
          </c:extLst>
        </c:ser>
        <c:ser>
          <c:idx val="4"/>
          <c:order val="4"/>
          <c:tx>
            <c:strRef>
              <c:f>'A11.2'!$F$4</c:f>
              <c:strCache>
                <c:ptCount val="1"/>
                <c:pt idx="0">
                  <c:v>50-99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'A11.2'!$F$5:$F$21</c:f>
              <c:numCache>
                <c:formatCode>0%</c:formatCode>
                <c:ptCount val="17"/>
                <c:pt idx="0">
                  <c:v>1.8181818181818181E-2</c:v>
                </c:pt>
                <c:pt idx="1">
                  <c:v>0</c:v>
                </c:pt>
                <c:pt idx="2">
                  <c:v>0</c:v>
                </c:pt>
                <c:pt idx="3">
                  <c:v>9.5238095238095233E-2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7-423E-9AA0-FFA8D2AD515A}"/>
            </c:ext>
          </c:extLst>
        </c:ser>
        <c:ser>
          <c:idx val="5"/>
          <c:order val="5"/>
          <c:tx>
            <c:strRef>
              <c:f>'A11.2'!$G$4</c:f>
              <c:strCache>
                <c:ptCount val="1"/>
                <c:pt idx="0">
                  <c:v>100-199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'A11.2'!$G$5:$G$21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2.6315789473684209E-2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0.33333333333333331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67-423E-9AA0-FFA8D2AD515A}"/>
            </c:ext>
          </c:extLst>
        </c:ser>
        <c:ser>
          <c:idx val="6"/>
          <c:order val="6"/>
          <c:tx>
            <c:strRef>
              <c:f>'A11.2'!$H$4</c:f>
              <c:strCache>
                <c:ptCount val="1"/>
                <c:pt idx="0">
                  <c:v>200-499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'A11.2'!$H$5:$H$21</c:f>
              <c:numCache>
                <c:formatCode>0%</c:formatCode>
                <c:ptCount val="17"/>
                <c:pt idx="0">
                  <c:v>1.8181818181818181E-2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7-423E-9AA0-FFA8D2AD515A}"/>
            </c:ext>
          </c:extLst>
        </c:ser>
        <c:ser>
          <c:idx val="7"/>
          <c:order val="7"/>
          <c:tx>
            <c:strRef>
              <c:f>'A11.2'!$I$4</c:f>
              <c:strCache>
                <c:ptCount val="1"/>
                <c:pt idx="0">
                  <c:v>500 +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'A11.2'!$A$5:$A$21</c:f>
              <c:strCache>
                <c:ptCount val="17"/>
                <c:pt idx="0">
                  <c:v>Retail trade</c:v>
                </c:pt>
                <c:pt idx="1">
                  <c:v>Other services (except public administration)</c:v>
                </c:pt>
                <c:pt idx="2">
                  <c:v>Health care and social assistance</c:v>
                </c:pt>
                <c:pt idx="3">
                  <c:v>Accommodation and food services</c:v>
                </c:pt>
                <c:pt idx="4">
                  <c:v>Construction</c:v>
                </c:pt>
                <c:pt idx="5">
                  <c:v>Real estate and rental and leasing</c:v>
                </c:pt>
                <c:pt idx="6">
                  <c:v>Professional, scientific and technical services</c:v>
                </c:pt>
                <c:pt idx="7">
                  <c:v>Wholesale trade</c:v>
                </c:pt>
                <c:pt idx="8">
                  <c:v>Transportation and warehousing</c:v>
                </c:pt>
                <c:pt idx="9">
                  <c:v>Arts, entertainment and recreation</c:v>
                </c:pt>
                <c:pt idx="10">
                  <c:v>Administrative and support, waste management and remediation services</c:v>
                </c:pt>
                <c:pt idx="11">
                  <c:v>Finance and insurance</c:v>
                </c:pt>
                <c:pt idx="12">
                  <c:v>Information and cultural industries</c:v>
                </c:pt>
                <c:pt idx="13">
                  <c:v>Agriculture, forestry, fishing and hunting</c:v>
                </c:pt>
                <c:pt idx="14">
                  <c:v>Educational services</c:v>
                </c:pt>
                <c:pt idx="15">
                  <c:v>Manufacturing</c:v>
                </c:pt>
                <c:pt idx="16">
                  <c:v>Public administration</c:v>
                </c:pt>
              </c:strCache>
            </c:strRef>
          </c:cat>
          <c:val>
            <c:numRef>
              <c:f>'A11.2'!$I$5:$I$21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67-423E-9AA0-FFA8D2AD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84696"/>
        <c:axId val="405020720"/>
      </c:barChart>
      <c:catAx>
        <c:axId val="23718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020720"/>
        <c:crosses val="autoZero"/>
        <c:auto val="1"/>
        <c:lblAlgn val="ctr"/>
        <c:lblOffset val="100"/>
        <c:noMultiLvlLbl val="0"/>
      </c:catAx>
      <c:valAx>
        <c:axId val="40502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strike="noStrike" kern="1200" baseline="0">
                <a:solidFill>
                  <a:srgbClr val="00325B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184696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100" b="0" i="0" strike="noStrike" kern="1200" baseline="0">
              <a:solidFill>
                <a:srgbClr val="00325B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16</xdr:row>
      <xdr:rowOff>161925</xdr:rowOff>
    </xdr:from>
    <xdr:to>
      <xdr:col>3</xdr:col>
      <xdr:colOff>285750</xdr:colOff>
      <xdr:row>27</xdr:row>
      <xdr:rowOff>152400</xdr:rowOff>
    </xdr:to>
    <xdr:pic>
      <xdr:nvPicPr>
        <xdr:cNvPr id="3" name="Graphic 2" descr="Business Growt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495675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9</xdr:col>
      <xdr:colOff>428625</xdr:colOff>
      <xdr:row>1</xdr:row>
      <xdr:rowOff>123825</xdr:rowOff>
    </xdr:from>
    <xdr:to>
      <xdr:col>12</xdr:col>
      <xdr:colOff>590550</xdr:colOff>
      <xdr:row>12</xdr:row>
      <xdr:rowOff>190500</xdr:rowOff>
    </xdr:to>
    <xdr:pic>
      <xdr:nvPicPr>
        <xdr:cNvPr id="4" name="Graphic 3" descr="Business Growth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314325"/>
          <a:ext cx="2162175" cy="2162175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9524</xdr:rowOff>
    </xdr:from>
    <xdr:to>
      <xdr:col>7</xdr:col>
      <xdr:colOff>600075</xdr:colOff>
      <xdr:row>52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M32"/>
  <sheetViews>
    <sheetView showGridLines="0" tabSelected="1" view="pageLayout" zoomScaleNormal="100" workbookViewId="0">
      <selection activeCell="B1" sqref="B1"/>
    </sheetView>
  </sheetViews>
  <sheetFormatPr defaultColWidth="9.140625" defaultRowHeight="15" x14ac:dyDescent="0.25"/>
  <cols>
    <col min="1" max="13" width="9.28515625" style="35" customWidth="1"/>
    <col min="14" max="14" width="9.140625" style="35" customWidth="1"/>
    <col min="15" max="16384" width="9.140625" style="35"/>
  </cols>
  <sheetData>
    <row r="4" spans="1:13" x14ac:dyDescent="0.25">
      <c r="A4" s="80"/>
      <c r="B4" s="81"/>
      <c r="C4" s="81"/>
      <c r="D4" s="81"/>
      <c r="E4" s="81"/>
      <c r="F4" s="81"/>
      <c r="G4" s="81"/>
    </row>
    <row r="5" spans="1:13" x14ac:dyDescent="0.25">
      <c r="A5" s="80"/>
      <c r="B5" s="81"/>
      <c r="C5" s="81"/>
      <c r="D5" s="81"/>
      <c r="E5" s="81"/>
      <c r="F5" s="81"/>
      <c r="G5" s="36"/>
    </row>
    <row r="6" spans="1:13" x14ac:dyDescent="0.25">
      <c r="A6" s="80"/>
      <c r="B6" s="81"/>
      <c r="C6" s="81"/>
      <c r="D6" s="81"/>
      <c r="E6" s="81"/>
      <c r="F6" s="37"/>
      <c r="G6" s="36"/>
    </row>
    <row r="7" spans="1:13" x14ac:dyDescent="0.25">
      <c r="A7" s="80"/>
      <c r="B7" s="81"/>
      <c r="C7" s="81"/>
      <c r="D7" s="81"/>
      <c r="E7" s="37"/>
      <c r="F7" s="36"/>
      <c r="G7" s="36"/>
    </row>
    <row r="8" spans="1:13" x14ac:dyDescent="0.25">
      <c r="A8" s="80"/>
      <c r="B8" s="81"/>
      <c r="C8" s="81"/>
      <c r="D8" s="38"/>
      <c r="E8" s="38"/>
      <c r="F8" s="25"/>
      <c r="G8" s="25"/>
    </row>
    <row r="9" spans="1:13" x14ac:dyDescent="0.25">
      <c r="A9" s="80"/>
      <c r="B9" s="81"/>
      <c r="C9" s="38"/>
      <c r="D9" s="38"/>
      <c r="E9" s="38"/>
      <c r="F9" s="25"/>
      <c r="G9" s="25"/>
    </row>
    <row r="10" spans="1:13" x14ac:dyDescent="0.25">
      <c r="A10" s="39"/>
      <c r="B10" s="38"/>
      <c r="C10" s="38"/>
      <c r="D10" s="38"/>
      <c r="E10" s="38"/>
      <c r="F10" s="25"/>
      <c r="G10" s="25"/>
    </row>
    <row r="13" spans="1:13" ht="24" customHeight="1" x14ac:dyDescent="0.25">
      <c r="A13" s="74" t="s">
        <v>299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24" customHeight="1" x14ac:dyDescent="0.25">
      <c r="A14" s="75" t="s">
        <v>300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25">
      <c r="A16" s="76" t="s">
        <v>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3" ht="19.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6.5" customHeight="1" x14ac:dyDescent="0.25">
      <c r="A19" s="77">
        <f ca="1">TODAY()</f>
        <v>44095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1:13" ht="15" customHeight="1" x14ac:dyDescent="0.25"/>
    <row r="21" spans="1:13" ht="15" customHeight="1" x14ac:dyDescent="0.25">
      <c r="M21" s="40"/>
    </row>
    <row r="22" spans="1:13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80"/>
      <c r="M22" s="81"/>
    </row>
    <row r="23" spans="1:13" ht="15" customHeight="1" x14ac:dyDescent="0.25">
      <c r="K23" s="80"/>
      <c r="L23" s="81"/>
      <c r="M23" s="81"/>
    </row>
    <row r="24" spans="1:13" ht="15" customHeight="1" x14ac:dyDescent="0.25">
      <c r="J24" s="80"/>
      <c r="K24" s="81"/>
      <c r="L24" s="81"/>
      <c r="M24" s="81"/>
    </row>
    <row r="25" spans="1:13" ht="15" customHeight="1" x14ac:dyDescent="0.25">
      <c r="I25" s="80"/>
      <c r="J25" s="81"/>
      <c r="K25" s="81"/>
      <c r="L25" s="81"/>
      <c r="M25" s="81"/>
    </row>
    <row r="26" spans="1:13" ht="15" customHeight="1" x14ac:dyDescent="0.25">
      <c r="G26" s="18"/>
      <c r="H26" s="80"/>
      <c r="I26" s="81"/>
      <c r="J26" s="81"/>
      <c r="K26" s="81"/>
      <c r="L26" s="81"/>
      <c r="M26" s="81"/>
    </row>
    <row r="27" spans="1:13" ht="15" customHeight="1" x14ac:dyDescent="0.25">
      <c r="G27" s="80"/>
      <c r="H27" s="81"/>
      <c r="I27" s="81"/>
      <c r="J27" s="81"/>
      <c r="K27" s="81"/>
      <c r="L27" s="81"/>
      <c r="M27" s="81"/>
    </row>
    <row r="28" spans="1:13" ht="15" customHeight="1" x14ac:dyDescent="0.25"/>
    <row r="29" spans="1:13" ht="15" customHeight="1" x14ac:dyDescent="0.25"/>
    <row r="30" spans="1:13" ht="15" customHeight="1" x14ac:dyDescent="0.25"/>
    <row r="31" spans="1:13" ht="15" customHeight="1" x14ac:dyDescent="0.25"/>
    <row r="32" spans="1:13" ht="15" customHeight="1" x14ac:dyDescent="0.25"/>
  </sheetData>
  <mergeCells count="4">
    <mergeCell ref="A13:M13"/>
    <mergeCell ref="A14:M14"/>
    <mergeCell ref="A16:M16"/>
    <mergeCell ref="A19:M19"/>
  </mergeCells>
  <pageMargins left="0.70866141732283472" right="0.70866141732283472" top="0.74803149606299213" bottom="0.74803149606299213" header="0.31496062992125978" footer="0.31496062992125978"/>
  <pageSetup orientation="landscape" horizontalDpi="0" verticalDpi="0" r:id="rId1"/>
  <headerFooter>
    <oddFooter>&amp;L&amp;10 &amp;K002060© DMS-continuum, Inc.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C12"/>
  <sheetViews>
    <sheetView showGridLines="0" workbookViewId="0"/>
  </sheetViews>
  <sheetFormatPr defaultColWidth="11" defaultRowHeight="15" x14ac:dyDescent="0.25"/>
  <cols>
    <col min="1" max="1" width="70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66"/>
      <c r="B2" s="66"/>
      <c r="C2" s="48"/>
    </row>
    <row r="3" spans="1:3" ht="30" customHeight="1" x14ac:dyDescent="0.25">
      <c r="A3" s="67" t="s">
        <v>28</v>
      </c>
      <c r="B3" s="42"/>
      <c r="C3" s="42"/>
    </row>
    <row r="4" spans="1:3" ht="30" customHeight="1" x14ac:dyDescent="0.25">
      <c r="A4" s="65" t="s">
        <v>112</v>
      </c>
      <c r="B4" s="43">
        <v>2016</v>
      </c>
      <c r="C4" s="43"/>
    </row>
    <row r="5" spans="1:3" x14ac:dyDescent="0.25">
      <c r="A5" s="68" t="s">
        <v>113</v>
      </c>
      <c r="B5" s="58">
        <v>199962</v>
      </c>
      <c r="C5" s="54"/>
    </row>
    <row r="6" spans="1:3" x14ac:dyDescent="0.25">
      <c r="A6" s="69" t="s">
        <v>114</v>
      </c>
      <c r="B6" s="59">
        <v>215037</v>
      </c>
      <c r="C6" s="14"/>
    </row>
    <row r="7" spans="1:3" x14ac:dyDescent="0.25">
      <c r="A7" s="68" t="s">
        <v>115</v>
      </c>
      <c r="B7" s="54">
        <v>23.3</v>
      </c>
      <c r="C7" s="54"/>
    </row>
    <row r="8" spans="1:3" x14ac:dyDescent="0.25">
      <c r="A8" s="69" t="s">
        <v>116</v>
      </c>
      <c r="B8" s="14">
        <v>52.7</v>
      </c>
      <c r="C8" s="14"/>
    </row>
    <row r="9" spans="1:3" x14ac:dyDescent="0.25">
      <c r="A9" s="68" t="s">
        <v>117</v>
      </c>
      <c r="B9" s="58">
        <v>712</v>
      </c>
      <c r="C9" s="54"/>
    </row>
    <row r="10" spans="1:3" x14ac:dyDescent="0.25">
      <c r="A10" s="69" t="s">
        <v>118</v>
      </c>
      <c r="B10" s="59">
        <v>721</v>
      </c>
      <c r="C10" s="14"/>
    </row>
    <row r="11" spans="1:3" x14ac:dyDescent="0.25">
      <c r="A11" s="69"/>
      <c r="B11" s="14"/>
      <c r="C11" s="14"/>
    </row>
    <row r="12" spans="1:3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E12"/>
  <sheetViews>
    <sheetView showGridLines="0" workbookViewId="0"/>
  </sheetViews>
  <sheetFormatPr defaultColWidth="15.28515625" defaultRowHeight="15" x14ac:dyDescent="0.25"/>
  <cols>
    <col min="1" max="1" width="31" style="35" customWidth="1"/>
    <col min="2" max="2" width="12" style="35" customWidth="1"/>
  </cols>
  <sheetData>
    <row r="1" spans="1:5" x14ac:dyDescent="0.25">
      <c r="A1" s="41" t="s">
        <v>52</v>
      </c>
      <c r="B1" s="65"/>
      <c r="C1" s="41"/>
    </row>
    <row r="2" spans="1:5" x14ac:dyDescent="0.25">
      <c r="A2" s="66"/>
      <c r="B2" s="66"/>
      <c r="C2" s="48"/>
      <c r="D2" s="49"/>
      <c r="E2" s="49"/>
    </row>
    <row r="3" spans="1:5" ht="30" customHeight="1" x14ac:dyDescent="0.25">
      <c r="A3" s="67" t="s">
        <v>6</v>
      </c>
      <c r="B3" s="42"/>
      <c r="C3" s="42"/>
      <c r="D3" s="50"/>
      <c r="E3" s="50"/>
    </row>
    <row r="4" spans="1:5" ht="30" customHeight="1" x14ac:dyDescent="0.25">
      <c r="A4" s="65" t="s">
        <v>119</v>
      </c>
      <c r="B4" s="43" t="s">
        <v>120</v>
      </c>
      <c r="C4" s="43" t="s">
        <v>55</v>
      </c>
    </row>
    <row r="5" spans="1:5" x14ac:dyDescent="0.25">
      <c r="A5" s="68" t="s">
        <v>121</v>
      </c>
      <c r="B5" s="44">
        <v>45</v>
      </c>
      <c r="C5" s="51">
        <v>37.5</v>
      </c>
      <c r="D5" s="52"/>
      <c r="E5" s="52"/>
    </row>
    <row r="6" spans="1:5" x14ac:dyDescent="0.25">
      <c r="A6" s="69" t="s">
        <v>122</v>
      </c>
      <c r="B6" s="46">
        <v>35</v>
      </c>
      <c r="C6" s="53">
        <v>29.166666666666671</v>
      </c>
    </row>
    <row r="7" spans="1:5" x14ac:dyDescent="0.25">
      <c r="A7" s="68" t="s">
        <v>123</v>
      </c>
      <c r="B7" s="44">
        <v>20</v>
      </c>
      <c r="C7" s="51">
        <v>16.666666666666661</v>
      </c>
      <c r="D7" s="52"/>
      <c r="E7" s="52"/>
    </row>
    <row r="8" spans="1:5" x14ac:dyDescent="0.25">
      <c r="A8" s="69" t="s">
        <v>124</v>
      </c>
      <c r="B8" s="46">
        <v>20</v>
      </c>
      <c r="C8" s="53">
        <v>16.666666666666661</v>
      </c>
    </row>
    <row r="9" spans="1:5" x14ac:dyDescent="0.25">
      <c r="A9" s="68" t="s">
        <v>125</v>
      </c>
      <c r="B9" s="44">
        <v>0</v>
      </c>
      <c r="C9" s="51">
        <v>0</v>
      </c>
      <c r="D9" s="52"/>
      <c r="E9" s="52"/>
    </row>
    <row r="10" spans="1:5" x14ac:dyDescent="0.25">
      <c r="A10" s="69" t="s">
        <v>126</v>
      </c>
      <c r="B10" s="46">
        <v>120</v>
      </c>
      <c r="C10" s="53">
        <v>100</v>
      </c>
    </row>
    <row r="11" spans="1:5" x14ac:dyDescent="0.25">
      <c r="A11" s="69"/>
      <c r="B11" s="14"/>
      <c r="C11" s="14"/>
    </row>
    <row r="12" spans="1:5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H10"/>
  <sheetViews>
    <sheetView showGridLines="0" workbookViewId="0"/>
  </sheetViews>
  <sheetFormatPr defaultColWidth="10.7109375" defaultRowHeight="15" x14ac:dyDescent="0.25"/>
  <cols>
    <col min="1" max="1" width="27" style="35" customWidth="1"/>
  </cols>
  <sheetData>
    <row r="1" spans="1:8" x14ac:dyDescent="0.25">
      <c r="A1" s="41" t="s">
        <v>52</v>
      </c>
      <c r="B1" s="65"/>
      <c r="C1" s="41"/>
      <c r="D1" s="41"/>
      <c r="E1" s="41"/>
    </row>
    <row r="2" spans="1:8" x14ac:dyDescent="0.25">
      <c r="A2" s="66"/>
      <c r="B2" s="66"/>
      <c r="C2" s="48"/>
      <c r="D2" s="48"/>
      <c r="E2" s="48"/>
      <c r="F2" s="49"/>
      <c r="G2" s="49"/>
      <c r="H2" s="49"/>
    </row>
    <row r="3" spans="1:8" ht="30" customHeight="1" x14ac:dyDescent="0.25">
      <c r="A3" s="67" t="s">
        <v>8</v>
      </c>
      <c r="B3" s="42"/>
      <c r="C3" s="42"/>
      <c r="D3" s="42"/>
      <c r="E3" s="42"/>
      <c r="F3" s="50"/>
      <c r="G3" s="50"/>
      <c r="H3" s="50"/>
    </row>
    <row r="4" spans="1:8" ht="30" customHeight="1" x14ac:dyDescent="0.25">
      <c r="A4" s="65" t="s">
        <v>127</v>
      </c>
      <c r="B4" s="43">
        <v>2016</v>
      </c>
      <c r="C4" s="43" t="s">
        <v>55</v>
      </c>
      <c r="D4" s="43"/>
      <c r="E4" s="43"/>
    </row>
    <row r="5" spans="1:8" x14ac:dyDescent="0.25">
      <c r="A5" s="68" t="s">
        <v>128</v>
      </c>
      <c r="B5" s="44">
        <v>6180</v>
      </c>
      <c r="C5" s="51">
        <v>94.351145038167942</v>
      </c>
      <c r="D5" s="54"/>
      <c r="E5" s="54"/>
      <c r="F5" s="52"/>
      <c r="G5" s="52"/>
      <c r="H5" s="52"/>
    </row>
    <row r="6" spans="1:8" x14ac:dyDescent="0.25">
      <c r="A6" s="69" t="s">
        <v>129</v>
      </c>
      <c r="B6" s="46">
        <v>0</v>
      </c>
      <c r="C6" s="53">
        <v>0</v>
      </c>
      <c r="D6" s="14"/>
      <c r="E6" s="14"/>
    </row>
    <row r="7" spans="1:8" x14ac:dyDescent="0.25">
      <c r="A7" s="68" t="s">
        <v>130</v>
      </c>
      <c r="B7" s="44">
        <v>370</v>
      </c>
      <c r="C7" s="51">
        <v>5.6488549618320612</v>
      </c>
      <c r="D7" s="54"/>
      <c r="E7" s="54"/>
      <c r="F7" s="52"/>
      <c r="G7" s="52"/>
      <c r="H7" s="52"/>
    </row>
    <row r="8" spans="1:8" x14ac:dyDescent="0.25">
      <c r="A8" s="69" t="s">
        <v>60</v>
      </c>
      <c r="B8" s="46">
        <v>6550</v>
      </c>
      <c r="C8" s="53">
        <v>100</v>
      </c>
      <c r="D8" s="14"/>
      <c r="E8" s="14"/>
    </row>
    <row r="9" spans="1:8" x14ac:dyDescent="0.25">
      <c r="A9" s="69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H10"/>
  <sheetViews>
    <sheetView showGridLines="0" workbookViewId="0"/>
  </sheetViews>
  <sheetFormatPr defaultColWidth="9.5703125" defaultRowHeight="15" x14ac:dyDescent="0.25"/>
  <cols>
    <col min="1" max="1" width="31" style="35" customWidth="1"/>
  </cols>
  <sheetData>
    <row r="1" spans="1:8" x14ac:dyDescent="0.25">
      <c r="A1" s="41" t="s">
        <v>52</v>
      </c>
      <c r="B1" s="65"/>
      <c r="C1" s="41"/>
      <c r="D1" s="41"/>
      <c r="E1" s="41"/>
    </row>
    <row r="2" spans="1:8" x14ac:dyDescent="0.25">
      <c r="A2" s="66"/>
      <c r="B2" s="66"/>
      <c r="C2" s="48"/>
      <c r="D2" s="48"/>
      <c r="E2" s="48"/>
      <c r="F2" s="49"/>
      <c r="G2" s="49"/>
      <c r="H2" s="49"/>
    </row>
    <row r="3" spans="1:8" ht="30" customHeight="1" x14ac:dyDescent="0.25">
      <c r="A3" s="67" t="s">
        <v>9</v>
      </c>
      <c r="B3" s="42"/>
      <c r="C3" s="42"/>
      <c r="D3" s="42"/>
      <c r="E3" s="42"/>
      <c r="F3" s="50"/>
      <c r="G3" s="50"/>
      <c r="H3" s="50"/>
    </row>
    <row r="4" spans="1:8" ht="30" customHeight="1" x14ac:dyDescent="0.25">
      <c r="A4" s="65" t="s">
        <v>131</v>
      </c>
      <c r="B4" s="43">
        <v>2016</v>
      </c>
      <c r="C4" s="43" t="s">
        <v>55</v>
      </c>
      <c r="D4" s="43"/>
      <c r="E4" s="43"/>
    </row>
    <row r="5" spans="1:8" x14ac:dyDescent="0.25">
      <c r="A5" s="68" t="s">
        <v>132</v>
      </c>
      <c r="B5" s="44">
        <v>6495</v>
      </c>
      <c r="C5" s="51">
        <v>99.160305343511439</v>
      </c>
      <c r="D5" s="54"/>
      <c r="E5" s="54"/>
      <c r="F5" s="52"/>
      <c r="G5" s="52"/>
      <c r="H5" s="52"/>
    </row>
    <row r="6" spans="1:8" x14ac:dyDescent="0.25">
      <c r="A6" s="69" t="s">
        <v>133</v>
      </c>
      <c r="B6" s="46">
        <v>50</v>
      </c>
      <c r="C6" s="53">
        <v>0.76335877862595414</v>
      </c>
      <c r="D6" s="14"/>
      <c r="E6" s="14"/>
    </row>
    <row r="7" spans="1:8" x14ac:dyDescent="0.25">
      <c r="A7" s="68" t="s">
        <v>130</v>
      </c>
      <c r="B7" s="44">
        <v>5</v>
      </c>
      <c r="C7" s="51">
        <v>7.6335877862595422E-2</v>
      </c>
      <c r="D7" s="54"/>
      <c r="E7" s="54"/>
      <c r="F7" s="52"/>
      <c r="G7" s="52"/>
      <c r="H7" s="52"/>
    </row>
    <row r="8" spans="1:8" x14ac:dyDescent="0.25">
      <c r="A8" s="69" t="s">
        <v>60</v>
      </c>
      <c r="B8" s="46">
        <v>6550</v>
      </c>
      <c r="C8" s="53">
        <v>99.999999999999986</v>
      </c>
      <c r="D8" s="14"/>
      <c r="E8" s="14"/>
    </row>
    <row r="9" spans="1:8" x14ac:dyDescent="0.25">
      <c r="A9" s="69"/>
      <c r="B9" s="14"/>
      <c r="C9" s="14"/>
      <c r="D9" s="14"/>
      <c r="E9" s="14"/>
    </row>
    <row r="10" spans="1:8" x14ac:dyDescent="0.25">
      <c r="B10" s="14"/>
      <c r="C10" s="14"/>
      <c r="D10" s="14"/>
      <c r="E10" s="14"/>
    </row>
  </sheetData>
  <pageMargins left="0.7" right="0.7" top="0.75" bottom="0.75" header="0.3" footer="0.3"/>
  <pageSetup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H22"/>
  <sheetViews>
    <sheetView showGridLines="0" workbookViewId="0"/>
  </sheetViews>
  <sheetFormatPr defaultColWidth="13.85546875" defaultRowHeight="15" x14ac:dyDescent="0.25"/>
  <cols>
    <col min="1" max="1" width="31" style="35" customWidth="1"/>
  </cols>
  <sheetData>
    <row r="1" spans="1:8" x14ac:dyDescent="0.25">
      <c r="A1" s="41" t="s">
        <v>52</v>
      </c>
      <c r="B1" s="65"/>
      <c r="C1" s="41"/>
      <c r="D1" s="41"/>
      <c r="E1" s="41"/>
    </row>
    <row r="2" spans="1:8" x14ac:dyDescent="0.25">
      <c r="A2" s="66"/>
      <c r="B2" s="66"/>
      <c r="C2" s="48"/>
      <c r="D2" s="48"/>
      <c r="E2" s="48"/>
      <c r="F2" s="49"/>
      <c r="G2" s="49"/>
      <c r="H2" s="49"/>
    </row>
    <row r="3" spans="1:8" ht="30" customHeight="1" x14ac:dyDescent="0.25">
      <c r="A3" s="67" t="s">
        <v>10</v>
      </c>
      <c r="B3" s="42"/>
      <c r="C3" s="42"/>
      <c r="D3" s="42"/>
      <c r="E3" s="42"/>
      <c r="F3" s="50"/>
      <c r="G3" s="50"/>
      <c r="H3" s="50"/>
    </row>
    <row r="4" spans="1:8" ht="30" customHeight="1" x14ac:dyDescent="0.25">
      <c r="A4" s="65" t="s">
        <v>134</v>
      </c>
      <c r="B4" s="43">
        <v>2016</v>
      </c>
      <c r="C4" s="43"/>
      <c r="D4" s="43"/>
      <c r="E4" s="43"/>
    </row>
    <row r="5" spans="1:8" x14ac:dyDescent="0.25">
      <c r="A5" s="68" t="s">
        <v>132</v>
      </c>
      <c r="B5" s="44">
        <v>6390</v>
      </c>
      <c r="C5" s="51"/>
      <c r="D5" s="54"/>
      <c r="E5" s="54"/>
      <c r="F5" s="52"/>
      <c r="G5" s="52"/>
      <c r="H5" s="52"/>
    </row>
    <row r="6" spans="1:8" x14ac:dyDescent="0.25">
      <c r="A6" s="69" t="s">
        <v>133</v>
      </c>
      <c r="B6" s="46">
        <v>70</v>
      </c>
      <c r="C6" s="53"/>
      <c r="D6" s="14"/>
      <c r="E6" s="14"/>
    </row>
    <row r="7" spans="1:8" x14ac:dyDescent="0.25">
      <c r="A7" s="68" t="s">
        <v>135</v>
      </c>
      <c r="B7" s="44">
        <v>5</v>
      </c>
      <c r="C7" s="51"/>
      <c r="D7" s="54"/>
      <c r="E7" s="54"/>
      <c r="F7" s="52"/>
      <c r="G7" s="52"/>
      <c r="H7" s="52"/>
    </row>
    <row r="8" spans="1:8" x14ac:dyDescent="0.25">
      <c r="A8" s="69" t="s">
        <v>136</v>
      </c>
      <c r="B8" s="46">
        <v>5</v>
      </c>
      <c r="C8" s="53"/>
      <c r="D8" s="14"/>
      <c r="E8" s="14"/>
    </row>
    <row r="9" spans="1:8" x14ac:dyDescent="0.25">
      <c r="A9" s="68" t="s">
        <v>137</v>
      </c>
      <c r="B9" s="44">
        <v>5</v>
      </c>
      <c r="C9" s="51"/>
      <c r="D9" s="54"/>
      <c r="E9" s="54"/>
      <c r="F9" s="52"/>
      <c r="G9" s="52"/>
      <c r="H9" s="52"/>
    </row>
    <row r="10" spans="1:8" x14ac:dyDescent="0.25">
      <c r="A10" s="69" t="s">
        <v>138</v>
      </c>
      <c r="B10" s="46">
        <v>5</v>
      </c>
      <c r="C10" s="53"/>
      <c r="D10" s="14"/>
      <c r="E10" s="14"/>
    </row>
    <row r="11" spans="1:8" x14ac:dyDescent="0.25">
      <c r="A11" s="68" t="s">
        <v>139</v>
      </c>
      <c r="B11" s="44">
        <v>5</v>
      </c>
      <c r="C11" s="51"/>
      <c r="D11" s="54"/>
      <c r="E11" s="54"/>
      <c r="F11" s="52"/>
      <c r="G11" s="52"/>
      <c r="H11" s="52"/>
    </row>
    <row r="12" spans="1:8" x14ac:dyDescent="0.25">
      <c r="A12" s="69" t="s">
        <v>140</v>
      </c>
      <c r="B12" s="46">
        <v>5</v>
      </c>
      <c r="C12" s="53"/>
      <c r="D12" s="14"/>
      <c r="E12" s="14"/>
    </row>
    <row r="13" spans="1:8" x14ac:dyDescent="0.25">
      <c r="A13" s="68" t="s">
        <v>141</v>
      </c>
      <c r="B13" s="44">
        <v>5</v>
      </c>
      <c r="C13" s="51"/>
      <c r="D13" s="54"/>
      <c r="E13" s="54"/>
      <c r="F13" s="52"/>
      <c r="G13" s="52"/>
      <c r="H13" s="52"/>
    </row>
    <row r="14" spans="1:8" x14ac:dyDescent="0.25">
      <c r="A14" s="69" t="s">
        <v>142</v>
      </c>
      <c r="B14" s="46">
        <v>5</v>
      </c>
      <c r="C14" s="53"/>
      <c r="D14" s="14"/>
      <c r="E14" s="14"/>
    </row>
    <row r="15" spans="1:8" x14ac:dyDescent="0.25">
      <c r="A15" s="68" t="s">
        <v>143</v>
      </c>
      <c r="B15" s="44">
        <v>5</v>
      </c>
      <c r="C15" s="51"/>
      <c r="D15" s="54"/>
      <c r="E15" s="54"/>
      <c r="F15" s="52"/>
      <c r="G15" s="52"/>
      <c r="H15" s="52"/>
    </row>
    <row r="16" spans="1:8" x14ac:dyDescent="0.25">
      <c r="A16" s="69" t="s">
        <v>144</v>
      </c>
      <c r="B16" s="46">
        <v>5</v>
      </c>
      <c r="C16" s="53"/>
      <c r="D16" s="14"/>
      <c r="E16" s="14"/>
    </row>
    <row r="17" spans="1:8" x14ac:dyDescent="0.25">
      <c r="A17" s="68" t="s">
        <v>145</v>
      </c>
      <c r="B17" s="44">
        <v>5</v>
      </c>
      <c r="C17" s="51"/>
      <c r="D17" s="54"/>
      <c r="E17" s="54"/>
      <c r="F17" s="52"/>
      <c r="G17" s="52"/>
      <c r="H17" s="52"/>
    </row>
    <row r="18" spans="1:8" x14ac:dyDescent="0.25">
      <c r="A18" s="69" t="s">
        <v>146</v>
      </c>
      <c r="B18" s="46">
        <v>5</v>
      </c>
      <c r="C18" s="53"/>
      <c r="D18" s="14"/>
      <c r="E18" s="14"/>
    </row>
    <row r="19" spans="1:8" x14ac:dyDescent="0.25">
      <c r="A19" s="68" t="s">
        <v>147</v>
      </c>
      <c r="B19" s="44">
        <v>15</v>
      </c>
      <c r="C19" s="51"/>
      <c r="D19" s="54"/>
      <c r="E19" s="54"/>
      <c r="F19" s="52"/>
      <c r="G19" s="52"/>
      <c r="H19" s="52"/>
    </row>
    <row r="20" spans="1:8" x14ac:dyDescent="0.25">
      <c r="A20" s="69" t="s">
        <v>148</v>
      </c>
      <c r="B20" s="46">
        <v>5</v>
      </c>
      <c r="C20" s="53"/>
      <c r="D20" s="14"/>
      <c r="E20" s="14"/>
    </row>
    <row r="21" spans="1:8" x14ac:dyDescent="0.25">
      <c r="A21" s="69"/>
      <c r="B21" s="14"/>
      <c r="C21" s="14"/>
      <c r="D21" s="14"/>
      <c r="E21" s="14"/>
    </row>
    <row r="22" spans="1:8" x14ac:dyDescent="0.25">
      <c r="B22" s="14"/>
      <c r="C22" s="14"/>
      <c r="D22" s="14"/>
      <c r="E22" s="14"/>
    </row>
  </sheetData>
  <pageMargins left="0.7" right="0.7" top="0.75" bottom="0.75" header="0.3" footer="0.3"/>
  <pageSetup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G13"/>
  <sheetViews>
    <sheetView showGridLines="0" workbookViewId="0"/>
  </sheetViews>
  <sheetFormatPr defaultColWidth="12.28515625" defaultRowHeight="15" x14ac:dyDescent="0.25"/>
  <cols>
    <col min="1" max="1" width="37" style="35" customWidth="1"/>
    <col min="2" max="3" width="20" style="35" customWidth="1"/>
    <col min="4" max="4" width="13" style="35" customWidth="1"/>
    <col min="5" max="5" width="11" style="35" customWidth="1"/>
    <col min="6" max="7" width="20" style="35" customWidth="1"/>
  </cols>
  <sheetData>
    <row r="1" spans="1:7" x14ac:dyDescent="0.25">
      <c r="A1" s="41" t="s">
        <v>52</v>
      </c>
      <c r="B1" s="65"/>
      <c r="C1" s="41"/>
      <c r="D1" s="41"/>
      <c r="E1" s="41"/>
      <c r="F1" s="41"/>
      <c r="G1" s="41"/>
    </row>
    <row r="2" spans="1:7" x14ac:dyDescent="0.25">
      <c r="A2" s="55"/>
      <c r="B2" s="66"/>
      <c r="C2" s="48"/>
      <c r="D2" s="48"/>
      <c r="E2" s="48"/>
      <c r="F2" s="48"/>
      <c r="G2" s="48"/>
    </row>
    <row r="3" spans="1:7" ht="30" customHeight="1" x14ac:dyDescent="0.25">
      <c r="A3" s="78" t="s">
        <v>11</v>
      </c>
      <c r="B3" s="79"/>
      <c r="C3" s="79"/>
      <c r="D3" s="79"/>
      <c r="E3" s="79"/>
      <c r="F3" s="79"/>
      <c r="G3" s="79"/>
    </row>
    <row r="4" spans="1:7" ht="30" customHeight="1" x14ac:dyDescent="0.25">
      <c r="A4" s="61" t="s">
        <v>149</v>
      </c>
      <c r="B4" s="43" t="s">
        <v>150</v>
      </c>
      <c r="C4" s="43" t="s">
        <v>151</v>
      </c>
      <c r="D4" s="43" t="s">
        <v>152</v>
      </c>
      <c r="E4" s="43" t="s">
        <v>153</v>
      </c>
      <c r="F4" s="43" t="s">
        <v>154</v>
      </c>
      <c r="G4" s="43" t="s">
        <v>155</v>
      </c>
    </row>
    <row r="5" spans="1:7" x14ac:dyDescent="0.25">
      <c r="A5" s="62" t="s">
        <v>156</v>
      </c>
      <c r="B5" s="44">
        <v>1310</v>
      </c>
      <c r="C5" s="51">
        <v>23.476702508960571</v>
      </c>
      <c r="D5" s="44">
        <v>5239575</v>
      </c>
      <c r="E5" s="51">
        <v>18.292682926829269</v>
      </c>
      <c r="F5" s="44">
        <v>102665</v>
      </c>
      <c r="G5" s="51">
        <v>23.44324435412052</v>
      </c>
    </row>
    <row r="6" spans="1:7" ht="30" x14ac:dyDescent="0.25">
      <c r="A6" s="1" t="s">
        <v>157</v>
      </c>
      <c r="B6" s="46">
        <v>1445</v>
      </c>
      <c r="C6" s="53">
        <v>25.896057347670251</v>
      </c>
      <c r="D6" s="46">
        <v>7576400</v>
      </c>
      <c r="E6" s="53">
        <v>26.451130659801461</v>
      </c>
      <c r="F6" s="46">
        <v>109480</v>
      </c>
      <c r="G6" s="53">
        <v>24.999429132509761</v>
      </c>
    </row>
    <row r="7" spans="1:7" ht="30" x14ac:dyDescent="0.25">
      <c r="A7" s="62" t="s">
        <v>158</v>
      </c>
      <c r="B7" s="44">
        <v>610</v>
      </c>
      <c r="C7" s="51">
        <v>10.93189964157706</v>
      </c>
      <c r="D7" s="44">
        <v>2800260</v>
      </c>
      <c r="E7" s="51">
        <v>9.776416654534561</v>
      </c>
      <c r="F7" s="44">
        <v>49435</v>
      </c>
      <c r="G7" s="51">
        <v>11.288333751969491</v>
      </c>
    </row>
    <row r="8" spans="1:7" ht="30" x14ac:dyDescent="0.25">
      <c r="A8" s="1" t="s">
        <v>159</v>
      </c>
      <c r="B8" s="46">
        <v>1490</v>
      </c>
      <c r="C8" s="53">
        <v>26.702508960573478</v>
      </c>
      <c r="D8" s="46">
        <v>5553825</v>
      </c>
      <c r="E8" s="53">
        <v>19.389809241417019</v>
      </c>
      <c r="F8" s="46">
        <v>101250</v>
      </c>
      <c r="G8" s="53">
        <v>23.12013335464572</v>
      </c>
    </row>
    <row r="9" spans="1:7" ht="30" x14ac:dyDescent="0.25">
      <c r="A9" s="62" t="s">
        <v>160</v>
      </c>
      <c r="B9" s="44">
        <v>75</v>
      </c>
      <c r="C9" s="51">
        <v>1.344086021505376</v>
      </c>
      <c r="D9" s="44">
        <v>813335</v>
      </c>
      <c r="E9" s="51">
        <v>2.8395584123316651</v>
      </c>
      <c r="F9" s="44">
        <v>10400</v>
      </c>
      <c r="G9" s="51">
        <v>2.3748087593907701</v>
      </c>
    </row>
    <row r="10" spans="1:7" ht="30" x14ac:dyDescent="0.25">
      <c r="A10" s="1" t="s">
        <v>161</v>
      </c>
      <c r="B10" s="46">
        <v>650</v>
      </c>
      <c r="C10" s="53">
        <v>11.648745519713261</v>
      </c>
      <c r="D10" s="46">
        <v>6659615</v>
      </c>
      <c r="E10" s="53">
        <v>23.250402105086021</v>
      </c>
      <c r="F10" s="46">
        <v>64700</v>
      </c>
      <c r="G10" s="53">
        <v>14.77405064736373</v>
      </c>
    </row>
    <row r="11" spans="1:7" x14ac:dyDescent="0.25">
      <c r="A11" s="62" t="s">
        <v>60</v>
      </c>
      <c r="B11" s="44">
        <v>5580</v>
      </c>
      <c r="C11" s="51">
        <v>100</v>
      </c>
      <c r="D11" s="44">
        <v>28643010</v>
      </c>
      <c r="E11" s="51">
        <v>100</v>
      </c>
      <c r="F11" s="44">
        <v>437930</v>
      </c>
      <c r="G11" s="51">
        <v>100</v>
      </c>
    </row>
    <row r="12" spans="1:7" x14ac:dyDescent="0.25">
      <c r="A12" s="1"/>
      <c r="B12" s="14"/>
      <c r="C12" s="14"/>
      <c r="D12" s="14"/>
      <c r="E12" s="14"/>
      <c r="F12" s="14"/>
      <c r="G12" s="14"/>
    </row>
    <row r="13" spans="1:7" x14ac:dyDescent="0.25">
      <c r="B13" s="14"/>
      <c r="C13" s="14"/>
      <c r="D13" s="14"/>
      <c r="E13" s="14"/>
      <c r="F13" s="14"/>
      <c r="G13" s="14"/>
    </row>
  </sheetData>
  <mergeCells count="1">
    <mergeCell ref="A3:G3"/>
  </mergeCells>
  <pageMargins left="0.7" right="0.7" top="0.75" bottom="0.75" header="0.3" footer="0.3"/>
  <pageSetup scale="86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C20"/>
  <sheetViews>
    <sheetView showGridLines="0" workbookViewId="0"/>
  </sheetViews>
  <sheetFormatPr defaultColWidth="13.5703125" defaultRowHeight="15" x14ac:dyDescent="0.25"/>
  <cols>
    <col min="1" max="1" width="59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66"/>
      <c r="B2" s="66"/>
      <c r="C2" s="48"/>
    </row>
    <row r="3" spans="1:3" ht="30" customHeight="1" x14ac:dyDescent="0.25">
      <c r="A3" s="67" t="s">
        <v>12</v>
      </c>
      <c r="B3" s="42"/>
      <c r="C3" s="42"/>
    </row>
    <row r="4" spans="1:3" ht="30" customHeight="1" x14ac:dyDescent="0.25">
      <c r="A4" s="65" t="s">
        <v>162</v>
      </c>
      <c r="B4" s="43">
        <v>2016</v>
      </c>
      <c r="C4" s="43" t="s">
        <v>55</v>
      </c>
    </row>
    <row r="5" spans="1:3" x14ac:dyDescent="0.25">
      <c r="A5" s="68" t="s">
        <v>60</v>
      </c>
      <c r="B5" s="44">
        <v>3455</v>
      </c>
      <c r="C5" s="51">
        <v>99.999999999999972</v>
      </c>
    </row>
    <row r="6" spans="1:3" x14ac:dyDescent="0.25">
      <c r="A6" s="69" t="s">
        <v>163</v>
      </c>
      <c r="B6" s="46">
        <v>1325</v>
      </c>
      <c r="C6" s="53">
        <v>38.350217076700432</v>
      </c>
    </row>
    <row r="7" spans="1:3" x14ac:dyDescent="0.25">
      <c r="A7" s="68" t="s">
        <v>164</v>
      </c>
      <c r="B7" s="44">
        <v>445</v>
      </c>
      <c r="C7" s="51">
        <v>12.879884225759771</v>
      </c>
    </row>
    <row r="8" spans="1:3" x14ac:dyDescent="0.25">
      <c r="A8" s="69" t="s">
        <v>165</v>
      </c>
      <c r="B8" s="46">
        <v>435</v>
      </c>
      <c r="C8" s="53">
        <v>12.590448625180899</v>
      </c>
    </row>
    <row r="9" spans="1:3" x14ac:dyDescent="0.25">
      <c r="A9" s="68" t="s">
        <v>166</v>
      </c>
      <c r="B9" s="44">
        <v>360</v>
      </c>
      <c r="C9" s="51">
        <v>10.419681620839359</v>
      </c>
    </row>
    <row r="10" spans="1:3" x14ac:dyDescent="0.25">
      <c r="A10" s="69" t="s">
        <v>167</v>
      </c>
      <c r="B10" s="46">
        <v>295</v>
      </c>
      <c r="C10" s="53">
        <v>8.5383502170766992</v>
      </c>
    </row>
    <row r="11" spans="1:3" x14ac:dyDescent="0.25">
      <c r="A11" s="68" t="s">
        <v>168</v>
      </c>
      <c r="B11" s="44">
        <v>210</v>
      </c>
      <c r="C11" s="51">
        <v>6.0781476121562958</v>
      </c>
    </row>
    <row r="12" spans="1:3" x14ac:dyDescent="0.25">
      <c r="A12" s="69" t="s">
        <v>169</v>
      </c>
      <c r="B12" s="46">
        <v>135</v>
      </c>
      <c r="C12" s="53">
        <v>3.907380607814761</v>
      </c>
    </row>
    <row r="13" spans="1:3" x14ac:dyDescent="0.25">
      <c r="A13" s="68" t="s">
        <v>170</v>
      </c>
      <c r="B13" s="44">
        <v>75</v>
      </c>
      <c r="C13" s="51">
        <v>2.1707670043415339</v>
      </c>
    </row>
    <row r="14" spans="1:3" x14ac:dyDescent="0.25">
      <c r="A14" s="69" t="s">
        <v>171</v>
      </c>
      <c r="B14" s="46">
        <v>65</v>
      </c>
      <c r="C14" s="53">
        <v>1.8813314037626629</v>
      </c>
    </row>
    <row r="15" spans="1:3" x14ac:dyDescent="0.25">
      <c r="A15" s="68" t="s">
        <v>172</v>
      </c>
      <c r="B15" s="44">
        <v>45</v>
      </c>
      <c r="C15" s="51">
        <v>1.3024602026049199</v>
      </c>
    </row>
    <row r="16" spans="1:3" x14ac:dyDescent="0.25">
      <c r="A16" s="69" t="s">
        <v>173</v>
      </c>
      <c r="B16" s="46">
        <v>35</v>
      </c>
      <c r="C16" s="53">
        <v>1.0130246020260489</v>
      </c>
    </row>
    <row r="17" spans="1:3" x14ac:dyDescent="0.25">
      <c r="A17" s="68" t="s">
        <v>174</v>
      </c>
      <c r="B17" s="44">
        <v>30</v>
      </c>
      <c r="C17" s="51">
        <v>0.86830680173661368</v>
      </c>
    </row>
    <row r="18" spans="1:3" x14ac:dyDescent="0.25">
      <c r="A18" s="69" t="s">
        <v>175</v>
      </c>
      <c r="B18" s="46">
        <v>0</v>
      </c>
      <c r="C18" s="53">
        <v>0</v>
      </c>
    </row>
    <row r="19" spans="1:3" x14ac:dyDescent="0.25">
      <c r="A19" s="69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E18"/>
  <sheetViews>
    <sheetView showGridLines="0" workbookViewId="0"/>
  </sheetViews>
  <sheetFormatPr defaultColWidth="14.140625" defaultRowHeight="15" x14ac:dyDescent="0.25"/>
  <cols>
    <col min="1" max="1" width="73" style="35" customWidth="1"/>
  </cols>
  <sheetData>
    <row r="1" spans="1:5" x14ac:dyDescent="0.25">
      <c r="A1" s="41" t="s">
        <v>52</v>
      </c>
      <c r="B1" s="65"/>
      <c r="C1" s="41"/>
      <c r="D1" s="41"/>
      <c r="E1" s="41"/>
    </row>
    <row r="2" spans="1:5" x14ac:dyDescent="0.25">
      <c r="A2" s="66"/>
      <c r="B2" s="66"/>
      <c r="C2" s="48"/>
      <c r="D2" s="48"/>
      <c r="E2" s="41"/>
    </row>
    <row r="3" spans="1:5" ht="30" customHeight="1" x14ac:dyDescent="0.25">
      <c r="A3" s="67" t="s">
        <v>18</v>
      </c>
      <c r="B3" s="42"/>
      <c r="C3" s="42"/>
      <c r="D3" s="42"/>
      <c r="E3" s="43"/>
    </row>
    <row r="4" spans="1:5" ht="30" customHeight="1" x14ac:dyDescent="0.25">
      <c r="A4" s="65" t="s">
        <v>176</v>
      </c>
      <c r="B4" s="43">
        <v>2016</v>
      </c>
      <c r="C4" s="43" t="s">
        <v>55</v>
      </c>
      <c r="D4" s="43"/>
      <c r="E4" s="43"/>
    </row>
    <row r="5" spans="1:5" x14ac:dyDescent="0.25">
      <c r="A5" s="68" t="s">
        <v>177</v>
      </c>
      <c r="B5" s="44">
        <v>790</v>
      </c>
      <c r="C5" s="51">
        <v>28.51985559566787</v>
      </c>
      <c r="D5" s="54"/>
      <c r="E5" s="14"/>
    </row>
    <row r="6" spans="1:5" x14ac:dyDescent="0.25">
      <c r="A6" s="69" t="s">
        <v>178</v>
      </c>
      <c r="B6" s="46">
        <v>440</v>
      </c>
      <c r="C6" s="53">
        <v>15.884476534296031</v>
      </c>
      <c r="D6" s="14"/>
      <c r="E6" s="14"/>
    </row>
    <row r="7" spans="1:5" x14ac:dyDescent="0.25">
      <c r="A7" s="68" t="s">
        <v>179</v>
      </c>
      <c r="B7" s="44">
        <v>415</v>
      </c>
      <c r="C7" s="51">
        <v>14.981949458483751</v>
      </c>
      <c r="D7" s="54"/>
      <c r="E7" s="14"/>
    </row>
    <row r="8" spans="1:5" x14ac:dyDescent="0.25">
      <c r="A8" s="69" t="s">
        <v>180</v>
      </c>
      <c r="B8" s="46">
        <v>305</v>
      </c>
      <c r="C8" s="53">
        <v>11.010830324909749</v>
      </c>
      <c r="D8" s="14"/>
      <c r="E8" s="14"/>
    </row>
    <row r="9" spans="1:5" x14ac:dyDescent="0.25">
      <c r="A9" s="68" t="s">
        <v>181</v>
      </c>
      <c r="B9" s="44">
        <v>230</v>
      </c>
      <c r="C9" s="51">
        <v>8.3032490974729249</v>
      </c>
      <c r="D9" s="54"/>
      <c r="E9" s="14"/>
    </row>
    <row r="10" spans="1:5" x14ac:dyDescent="0.25">
      <c r="A10" s="69" t="s">
        <v>182</v>
      </c>
      <c r="B10" s="46">
        <v>225</v>
      </c>
      <c r="C10" s="53">
        <v>8.1227436823104693</v>
      </c>
      <c r="D10" s="14"/>
      <c r="E10" s="14"/>
    </row>
    <row r="11" spans="1:5" x14ac:dyDescent="0.25">
      <c r="A11" s="68" t="s">
        <v>183</v>
      </c>
      <c r="B11" s="44">
        <v>170</v>
      </c>
      <c r="C11" s="51">
        <v>6.1371841155234659</v>
      </c>
      <c r="D11" s="54"/>
      <c r="E11" s="14"/>
    </row>
    <row r="12" spans="1:5" x14ac:dyDescent="0.25">
      <c r="A12" s="69" t="s">
        <v>184</v>
      </c>
      <c r="B12" s="46">
        <v>75</v>
      </c>
      <c r="C12" s="53">
        <v>2.7075812274368229</v>
      </c>
      <c r="D12" s="14"/>
      <c r="E12" s="14"/>
    </row>
    <row r="13" spans="1:5" x14ac:dyDescent="0.25">
      <c r="A13" s="68" t="s">
        <v>185</v>
      </c>
      <c r="B13" s="44">
        <v>60</v>
      </c>
      <c r="C13" s="51">
        <v>2.1660649819494582</v>
      </c>
      <c r="D13" s="54"/>
      <c r="E13" s="14"/>
    </row>
    <row r="14" spans="1:5" x14ac:dyDescent="0.25">
      <c r="A14" s="69" t="s">
        <v>186</v>
      </c>
      <c r="B14" s="46">
        <v>40</v>
      </c>
      <c r="C14" s="53">
        <v>1.4440433212996391</v>
      </c>
      <c r="D14" s="14"/>
      <c r="E14" s="14"/>
    </row>
    <row r="15" spans="1:5" x14ac:dyDescent="0.25">
      <c r="A15" s="68" t="s">
        <v>187</v>
      </c>
      <c r="B15" s="44">
        <v>20</v>
      </c>
      <c r="C15" s="51">
        <v>0.72202166064981954</v>
      </c>
      <c r="D15" s="54"/>
      <c r="E15" s="14"/>
    </row>
    <row r="16" spans="1:5" x14ac:dyDescent="0.25">
      <c r="A16" s="69" t="s">
        <v>60</v>
      </c>
      <c r="B16" s="46">
        <v>2770</v>
      </c>
      <c r="C16" s="53">
        <v>100</v>
      </c>
      <c r="D16" s="14"/>
      <c r="E16" s="14"/>
    </row>
    <row r="17" spans="1:5" x14ac:dyDescent="0.25">
      <c r="A17" s="69"/>
      <c r="B17" s="14"/>
      <c r="C17" s="14"/>
      <c r="D17" s="14"/>
      <c r="E17" s="14"/>
    </row>
    <row r="18" spans="1:5" x14ac:dyDescent="0.25">
      <c r="B18" s="14"/>
      <c r="C18" s="14"/>
      <c r="D18" s="14"/>
      <c r="E18" s="14"/>
    </row>
  </sheetData>
  <pageMargins left="0.7" right="0.7" top="0.75" bottom="0.75" header="0.3" footer="0.3"/>
  <pageSetup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F27"/>
  <sheetViews>
    <sheetView showGridLines="0" workbookViewId="0"/>
  </sheetViews>
  <sheetFormatPr defaultColWidth="9.85546875" defaultRowHeight="15" x14ac:dyDescent="0.25"/>
  <cols>
    <col min="1" max="1" width="50" style="35" customWidth="1"/>
    <col min="6" max="6" width="11.140625" style="35" customWidth="1"/>
  </cols>
  <sheetData>
    <row r="1" spans="1:6" x14ac:dyDescent="0.25">
      <c r="A1" s="41" t="s">
        <v>52</v>
      </c>
      <c r="B1" s="65"/>
      <c r="C1" s="41"/>
      <c r="D1" s="41"/>
      <c r="E1" s="41"/>
      <c r="F1" s="41"/>
    </row>
    <row r="2" spans="1:6" x14ac:dyDescent="0.25">
      <c r="A2" s="55"/>
      <c r="B2" s="66"/>
      <c r="C2" s="48"/>
      <c r="D2" s="48"/>
      <c r="E2" s="48"/>
      <c r="F2" s="48"/>
    </row>
    <row r="3" spans="1:6" ht="30" customHeight="1" x14ac:dyDescent="0.25">
      <c r="A3" s="78" t="s">
        <v>17</v>
      </c>
      <c r="B3" s="79"/>
      <c r="C3" s="79"/>
      <c r="D3" s="79"/>
      <c r="E3" s="79"/>
      <c r="F3" s="79"/>
    </row>
    <row r="4" spans="1:6" ht="30" customHeight="1" x14ac:dyDescent="0.25">
      <c r="A4" s="61" t="s">
        <v>188</v>
      </c>
      <c r="B4" s="43">
        <v>2011</v>
      </c>
      <c r="C4" s="43">
        <v>2016</v>
      </c>
      <c r="D4" s="43" t="s">
        <v>189</v>
      </c>
      <c r="E4" s="43" t="s">
        <v>55</v>
      </c>
      <c r="F4" s="43" t="s">
        <v>190</v>
      </c>
    </row>
    <row r="5" spans="1:6" x14ac:dyDescent="0.25">
      <c r="A5" s="62" t="s">
        <v>60</v>
      </c>
      <c r="B5" s="44">
        <v>2640</v>
      </c>
      <c r="C5" s="44">
        <v>2605</v>
      </c>
      <c r="D5" s="51">
        <v>100</v>
      </c>
      <c r="E5" s="51">
        <v>99.999999999999986</v>
      </c>
      <c r="F5" s="51">
        <v>-0.26656891146618072</v>
      </c>
    </row>
    <row r="6" spans="1:6" x14ac:dyDescent="0.25">
      <c r="A6" s="1" t="s">
        <v>191</v>
      </c>
      <c r="B6" s="46">
        <v>685</v>
      </c>
      <c r="C6" s="46">
        <v>455</v>
      </c>
      <c r="D6" s="53">
        <v>25.946969696969699</v>
      </c>
      <c r="E6" s="53">
        <v>17.46641074856046</v>
      </c>
      <c r="F6" s="53">
        <v>-7.8566144729752647</v>
      </c>
    </row>
    <row r="7" spans="1:6" x14ac:dyDescent="0.25">
      <c r="A7" s="62" t="s">
        <v>192</v>
      </c>
      <c r="B7" s="44">
        <v>460</v>
      </c>
      <c r="C7" s="44">
        <v>410</v>
      </c>
      <c r="D7" s="51">
        <v>17.424242424242429</v>
      </c>
      <c r="E7" s="51">
        <v>15.738963531669871</v>
      </c>
      <c r="F7" s="51">
        <v>-2.275106681231287</v>
      </c>
    </row>
    <row r="8" spans="1:6" x14ac:dyDescent="0.25">
      <c r="A8" s="1" t="s">
        <v>193</v>
      </c>
      <c r="B8" s="46">
        <v>285</v>
      </c>
      <c r="C8" s="46">
        <v>330</v>
      </c>
      <c r="D8" s="53">
        <v>10.79545454545454</v>
      </c>
      <c r="E8" s="53">
        <v>12.6679462571977</v>
      </c>
      <c r="F8" s="53">
        <v>2.9754778570413092</v>
      </c>
    </row>
    <row r="9" spans="1:6" x14ac:dyDescent="0.25">
      <c r="A9" s="62" t="s">
        <v>194</v>
      </c>
      <c r="B9" s="44">
        <v>190</v>
      </c>
      <c r="C9" s="44">
        <v>295</v>
      </c>
      <c r="D9" s="51">
        <v>7.1969696969696972</v>
      </c>
      <c r="E9" s="51">
        <v>11.32437619961612</v>
      </c>
      <c r="F9" s="51">
        <v>9.1977482660523524</v>
      </c>
    </row>
    <row r="10" spans="1:6" x14ac:dyDescent="0.25">
      <c r="A10" s="1" t="s">
        <v>195</v>
      </c>
      <c r="B10" s="46">
        <v>180</v>
      </c>
      <c r="C10" s="46">
        <v>260</v>
      </c>
      <c r="D10" s="53">
        <v>6.8181818181818166</v>
      </c>
      <c r="E10" s="53">
        <v>9.9808061420345489</v>
      </c>
      <c r="F10" s="53">
        <v>7.6316922514810814</v>
      </c>
    </row>
    <row r="11" spans="1:6" x14ac:dyDescent="0.25">
      <c r="A11" s="62" t="s">
        <v>196</v>
      </c>
      <c r="B11" s="44">
        <v>195</v>
      </c>
      <c r="C11" s="44">
        <v>160</v>
      </c>
      <c r="D11" s="51">
        <v>7.3863636363636367</v>
      </c>
      <c r="E11" s="51">
        <v>6.1420345489443378</v>
      </c>
      <c r="F11" s="51">
        <v>-3.8792669424616681</v>
      </c>
    </row>
    <row r="12" spans="1:6" ht="30" x14ac:dyDescent="0.25">
      <c r="A12" s="1" t="s">
        <v>197</v>
      </c>
      <c r="B12" s="46">
        <v>80</v>
      </c>
      <c r="C12" s="46">
        <v>115</v>
      </c>
      <c r="D12" s="53">
        <v>3.0303030303030298</v>
      </c>
      <c r="E12" s="53">
        <v>4.4145873320537428</v>
      </c>
      <c r="F12" s="53">
        <v>7.5280006405569644</v>
      </c>
    </row>
    <row r="13" spans="1:6" x14ac:dyDescent="0.25">
      <c r="A13" s="62" t="s">
        <v>198</v>
      </c>
      <c r="B13" s="44">
        <v>50</v>
      </c>
      <c r="C13" s="44">
        <v>95</v>
      </c>
      <c r="D13" s="51">
        <v>1.893939393939394</v>
      </c>
      <c r="E13" s="51">
        <v>3.646833013435701</v>
      </c>
      <c r="F13" s="51">
        <v>13.697448881013811</v>
      </c>
    </row>
    <row r="14" spans="1:6" x14ac:dyDescent="0.25">
      <c r="A14" s="1" t="s">
        <v>199</v>
      </c>
      <c r="B14" s="46">
        <v>160</v>
      </c>
      <c r="C14" s="46">
        <v>85</v>
      </c>
      <c r="D14" s="53">
        <v>6.0606060606060614</v>
      </c>
      <c r="E14" s="53">
        <v>3.262955854126679</v>
      </c>
      <c r="F14" s="53">
        <v>-11.88298260838415</v>
      </c>
    </row>
    <row r="15" spans="1:6" x14ac:dyDescent="0.25">
      <c r="A15" s="62" t="s">
        <v>200</v>
      </c>
      <c r="B15" s="44">
        <v>55</v>
      </c>
      <c r="C15" s="44">
        <v>70</v>
      </c>
      <c r="D15" s="51">
        <v>2.083333333333333</v>
      </c>
      <c r="E15" s="51">
        <v>2.6871401151631482</v>
      </c>
      <c r="F15" s="51">
        <v>4.9414522844583919</v>
      </c>
    </row>
    <row r="16" spans="1:6" x14ac:dyDescent="0.25">
      <c r="A16" s="1" t="s">
        <v>201</v>
      </c>
      <c r="B16" s="46">
        <v>25</v>
      </c>
      <c r="C16" s="46">
        <v>65</v>
      </c>
      <c r="D16" s="53">
        <v>0.94696969696969702</v>
      </c>
      <c r="E16" s="53">
        <v>2.4952015355086372</v>
      </c>
      <c r="F16" s="53">
        <v>21.058327510759469</v>
      </c>
    </row>
    <row r="17" spans="1:6" x14ac:dyDescent="0.25">
      <c r="A17" s="62" t="s">
        <v>202</v>
      </c>
      <c r="B17" s="44">
        <v>75</v>
      </c>
      <c r="C17" s="44">
        <v>55</v>
      </c>
      <c r="D17" s="51">
        <v>2.8409090909090908</v>
      </c>
      <c r="E17" s="51">
        <v>2.1113243761996161</v>
      </c>
      <c r="F17" s="51">
        <v>-6.014623565001143</v>
      </c>
    </row>
    <row r="18" spans="1:6" x14ac:dyDescent="0.25">
      <c r="A18" s="1" t="s">
        <v>203</v>
      </c>
      <c r="B18" s="46">
        <v>50</v>
      </c>
      <c r="C18" s="46">
        <v>50</v>
      </c>
      <c r="D18" s="53">
        <v>1.893939393939394</v>
      </c>
      <c r="E18" s="53">
        <v>1.9193857965451051</v>
      </c>
      <c r="F18" s="53">
        <v>0</v>
      </c>
    </row>
    <row r="19" spans="1:6" x14ac:dyDescent="0.25">
      <c r="A19" s="62" t="s">
        <v>204</v>
      </c>
      <c r="B19" s="44">
        <v>20</v>
      </c>
      <c r="C19" s="44">
        <v>40</v>
      </c>
      <c r="D19" s="51">
        <v>0.75757575757575757</v>
      </c>
      <c r="E19" s="51">
        <v>1.535508637236084</v>
      </c>
      <c r="F19" s="51">
        <v>14.869835499703511</v>
      </c>
    </row>
    <row r="20" spans="1:6" x14ac:dyDescent="0.25">
      <c r="A20" s="1" t="s">
        <v>205</v>
      </c>
      <c r="B20" s="46">
        <v>30</v>
      </c>
      <c r="C20" s="46">
        <v>35</v>
      </c>
      <c r="D20" s="53">
        <v>1.136363636363636</v>
      </c>
      <c r="E20" s="53">
        <v>1.3435700575815741</v>
      </c>
      <c r="F20" s="53">
        <v>3.1310306477545069</v>
      </c>
    </row>
    <row r="21" spans="1:6" x14ac:dyDescent="0.25">
      <c r="A21" s="62" t="s">
        <v>206</v>
      </c>
      <c r="B21" s="44">
        <v>0</v>
      </c>
      <c r="C21" s="44">
        <v>25</v>
      </c>
      <c r="D21" s="51">
        <v>0</v>
      </c>
      <c r="E21" s="51">
        <v>0.95969289827255266</v>
      </c>
      <c r="F21" s="51"/>
    </row>
    <row r="22" spans="1:6" x14ac:dyDescent="0.25">
      <c r="A22" s="1" t="s">
        <v>207</v>
      </c>
      <c r="B22" s="46">
        <v>0</v>
      </c>
      <c r="C22" s="46">
        <v>25</v>
      </c>
      <c r="D22" s="53">
        <v>0</v>
      </c>
      <c r="E22" s="53">
        <v>0.95969289827255266</v>
      </c>
      <c r="F22" s="53"/>
    </row>
    <row r="23" spans="1:6" x14ac:dyDescent="0.25">
      <c r="A23" s="62" t="s">
        <v>208</v>
      </c>
      <c r="B23" s="44">
        <v>45</v>
      </c>
      <c r="C23" s="44">
        <v>25</v>
      </c>
      <c r="D23" s="51">
        <v>1.7045454545454539</v>
      </c>
      <c r="E23" s="51">
        <v>0.95969289827255266</v>
      </c>
      <c r="F23" s="51">
        <v>-11.09104638678</v>
      </c>
    </row>
    <row r="24" spans="1:6" x14ac:dyDescent="0.25">
      <c r="A24" s="1" t="s">
        <v>209</v>
      </c>
      <c r="B24" s="46">
        <v>55</v>
      </c>
      <c r="C24" s="46">
        <v>10</v>
      </c>
      <c r="D24" s="53">
        <v>2.083333333333333</v>
      </c>
      <c r="E24" s="53">
        <v>0.38387715930902111</v>
      </c>
      <c r="F24" s="53">
        <v>-28.890526663955161</v>
      </c>
    </row>
    <row r="25" spans="1:6" x14ac:dyDescent="0.25">
      <c r="A25" s="62" t="s">
        <v>210</v>
      </c>
      <c r="B25" s="44">
        <v>0</v>
      </c>
      <c r="C25" s="44">
        <v>0</v>
      </c>
      <c r="D25" s="51">
        <v>0</v>
      </c>
      <c r="E25" s="51">
        <v>0</v>
      </c>
      <c r="F25" s="51"/>
    </row>
    <row r="26" spans="1:6" x14ac:dyDescent="0.25">
      <c r="A26" s="1"/>
      <c r="B26" s="14"/>
      <c r="C26" s="14"/>
      <c r="D26" s="14"/>
      <c r="E26" s="14"/>
      <c r="F26" s="14"/>
    </row>
    <row r="27" spans="1:6" x14ac:dyDescent="0.25">
      <c r="B27" s="14"/>
      <c r="C27" s="14"/>
      <c r="D27" s="14"/>
      <c r="E27" s="14"/>
      <c r="F27" s="14"/>
    </row>
  </sheetData>
  <mergeCells count="1">
    <mergeCell ref="A3:F3"/>
  </mergeCells>
  <pageMargins left="0.7" right="0.7" top="0.75" bottom="0.75" header="0.3" footer="0.3"/>
  <pageSetup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G27"/>
  <sheetViews>
    <sheetView showGridLines="0" workbookViewId="0"/>
  </sheetViews>
  <sheetFormatPr defaultColWidth="10.28515625" defaultRowHeight="15" x14ac:dyDescent="0.25"/>
  <cols>
    <col min="1" max="1" width="31" style="35" customWidth="1"/>
    <col min="2" max="3" width="10.85546875" style="35" customWidth="1"/>
    <col min="4" max="7" width="14.42578125" style="35" customWidth="1"/>
  </cols>
  <sheetData>
    <row r="1" spans="1:7" x14ac:dyDescent="0.25">
      <c r="A1" s="41" t="s">
        <v>52</v>
      </c>
      <c r="B1" s="65"/>
      <c r="C1" s="41"/>
      <c r="D1" s="41"/>
      <c r="E1" s="41"/>
      <c r="F1" s="41"/>
      <c r="G1" s="41"/>
    </row>
    <row r="2" spans="1:7" x14ac:dyDescent="0.25">
      <c r="A2" s="55"/>
      <c r="B2" s="66"/>
      <c r="C2" s="48"/>
      <c r="D2" s="48"/>
      <c r="E2" s="48"/>
      <c r="F2" s="48"/>
      <c r="G2" s="48"/>
    </row>
    <row r="3" spans="1:7" ht="30" customHeight="1" x14ac:dyDescent="0.25">
      <c r="A3" s="78" t="s">
        <v>14</v>
      </c>
      <c r="B3" s="79"/>
      <c r="C3" s="79"/>
      <c r="D3" s="79"/>
      <c r="E3" s="79"/>
      <c r="F3" s="79"/>
      <c r="G3" s="79"/>
    </row>
    <row r="4" spans="1:7" ht="30" customHeight="1" x14ac:dyDescent="0.25">
      <c r="A4" s="61" t="s">
        <v>51</v>
      </c>
      <c r="B4" s="43" t="s">
        <v>211</v>
      </c>
      <c r="C4" s="43" t="s">
        <v>212</v>
      </c>
      <c r="D4" s="43" t="s">
        <v>213</v>
      </c>
      <c r="E4" s="43" t="s">
        <v>214</v>
      </c>
      <c r="F4" s="43" t="s">
        <v>215</v>
      </c>
      <c r="G4" s="43" t="s">
        <v>216</v>
      </c>
    </row>
    <row r="5" spans="1:7" ht="30" customHeight="1" x14ac:dyDescent="0.25">
      <c r="A5" s="62" t="s">
        <v>60</v>
      </c>
      <c r="B5" s="44">
        <v>255</v>
      </c>
      <c r="C5" s="44">
        <v>186</v>
      </c>
      <c r="D5" s="44">
        <v>441</v>
      </c>
      <c r="E5" s="51">
        <v>100</v>
      </c>
      <c r="F5" s="51">
        <v>100</v>
      </c>
      <c r="G5" s="51">
        <v>100</v>
      </c>
    </row>
    <row r="6" spans="1:7" ht="30" customHeight="1" x14ac:dyDescent="0.25">
      <c r="A6" s="1" t="s">
        <v>217</v>
      </c>
      <c r="B6" s="46">
        <v>55</v>
      </c>
      <c r="C6" s="46">
        <v>16</v>
      </c>
      <c r="D6" s="46">
        <v>71</v>
      </c>
      <c r="E6" s="53">
        <v>21.56862745098039</v>
      </c>
      <c r="F6" s="53">
        <v>8.6021505376344098</v>
      </c>
      <c r="G6" s="53">
        <v>16.099773242630381</v>
      </c>
    </row>
    <row r="7" spans="1:7" ht="30" customHeight="1" x14ac:dyDescent="0.25">
      <c r="A7" s="62" t="s">
        <v>218</v>
      </c>
      <c r="B7" s="44">
        <v>17</v>
      </c>
      <c r="C7" s="44">
        <v>52</v>
      </c>
      <c r="D7" s="44">
        <v>69</v>
      </c>
      <c r="E7" s="51">
        <v>6.666666666666667</v>
      </c>
      <c r="F7" s="51">
        <v>27.956989247311821</v>
      </c>
      <c r="G7" s="51">
        <v>15.646258503401359</v>
      </c>
    </row>
    <row r="8" spans="1:7" ht="30" customHeight="1" x14ac:dyDescent="0.25">
      <c r="A8" s="1" t="s">
        <v>219</v>
      </c>
      <c r="B8" s="46">
        <v>38</v>
      </c>
      <c r="C8" s="46">
        <v>23</v>
      </c>
      <c r="D8" s="46">
        <v>61</v>
      </c>
      <c r="E8" s="53">
        <v>14.901960784313729</v>
      </c>
      <c r="F8" s="53">
        <v>12.36559139784946</v>
      </c>
      <c r="G8" s="53">
        <v>13.83219954648526</v>
      </c>
    </row>
    <row r="9" spans="1:7" ht="30" customHeight="1" x14ac:dyDescent="0.25">
      <c r="A9" s="62" t="s">
        <v>220</v>
      </c>
      <c r="B9" s="44">
        <v>39</v>
      </c>
      <c r="C9" s="44">
        <v>20</v>
      </c>
      <c r="D9" s="44">
        <v>59</v>
      </c>
      <c r="E9" s="51">
        <v>15.294117647058821</v>
      </c>
      <c r="F9" s="51">
        <v>10.75268817204301</v>
      </c>
      <c r="G9" s="51">
        <v>13.37868480725623</v>
      </c>
    </row>
    <row r="10" spans="1:7" ht="30" customHeight="1" x14ac:dyDescent="0.25">
      <c r="A10" s="1" t="s">
        <v>221</v>
      </c>
      <c r="B10" s="46">
        <v>18</v>
      </c>
      <c r="C10" s="46">
        <v>13</v>
      </c>
      <c r="D10" s="46">
        <v>31</v>
      </c>
      <c r="E10" s="53">
        <v>7.0588235294117636</v>
      </c>
      <c r="F10" s="53">
        <v>6.9892473118279561</v>
      </c>
      <c r="G10" s="53">
        <v>7.029478458049887</v>
      </c>
    </row>
    <row r="11" spans="1:7" ht="30" customHeight="1" x14ac:dyDescent="0.25">
      <c r="A11" s="62" t="s">
        <v>222</v>
      </c>
      <c r="B11" s="44">
        <v>21</v>
      </c>
      <c r="C11" s="44">
        <v>8</v>
      </c>
      <c r="D11" s="44">
        <v>29</v>
      </c>
      <c r="E11" s="51">
        <v>8.235294117647058</v>
      </c>
      <c r="F11" s="51">
        <v>4.3010752688172049</v>
      </c>
      <c r="G11" s="51">
        <v>6.5759637188208613</v>
      </c>
    </row>
    <row r="12" spans="1:7" ht="30" customHeight="1" x14ac:dyDescent="0.25">
      <c r="A12" s="1" t="s">
        <v>223</v>
      </c>
      <c r="B12" s="46">
        <v>10</v>
      </c>
      <c r="C12" s="46">
        <v>11</v>
      </c>
      <c r="D12" s="46">
        <v>21</v>
      </c>
      <c r="E12" s="53">
        <v>3.9215686274509798</v>
      </c>
      <c r="F12" s="53">
        <v>5.913978494623656</v>
      </c>
      <c r="G12" s="53">
        <v>4.7619047619047619</v>
      </c>
    </row>
    <row r="13" spans="1:7" ht="30" customHeight="1" x14ac:dyDescent="0.25">
      <c r="A13" s="62" t="s">
        <v>224</v>
      </c>
      <c r="B13" s="44">
        <v>5</v>
      </c>
      <c r="C13" s="44">
        <v>13</v>
      </c>
      <c r="D13" s="44">
        <v>18</v>
      </c>
      <c r="E13" s="51">
        <v>1.9607843137254899</v>
      </c>
      <c r="F13" s="51">
        <v>6.9892473118279561</v>
      </c>
      <c r="G13" s="51">
        <v>4.0816326530612246</v>
      </c>
    </row>
    <row r="14" spans="1:7" ht="30" customHeight="1" x14ac:dyDescent="0.25">
      <c r="A14" s="1" t="s">
        <v>225</v>
      </c>
      <c r="B14" s="46">
        <v>9</v>
      </c>
      <c r="C14" s="46">
        <v>5</v>
      </c>
      <c r="D14" s="46">
        <v>14</v>
      </c>
      <c r="E14" s="53">
        <v>3.5294117647058818</v>
      </c>
      <c r="F14" s="53">
        <v>2.688172043010753</v>
      </c>
      <c r="G14" s="53">
        <v>3.174603174603174</v>
      </c>
    </row>
    <row r="15" spans="1:7" ht="30" customHeight="1" x14ac:dyDescent="0.25">
      <c r="A15" s="62" t="s">
        <v>226</v>
      </c>
      <c r="B15" s="44">
        <v>7</v>
      </c>
      <c r="C15" s="44">
        <v>5</v>
      </c>
      <c r="D15" s="44">
        <v>12</v>
      </c>
      <c r="E15" s="51">
        <v>2.7450980392156858</v>
      </c>
      <c r="F15" s="51">
        <v>2.688172043010753</v>
      </c>
      <c r="G15" s="51">
        <v>2.72108843537415</v>
      </c>
    </row>
    <row r="16" spans="1:7" ht="30" customHeight="1" x14ac:dyDescent="0.25">
      <c r="A16" s="1" t="s">
        <v>227</v>
      </c>
      <c r="B16" s="46">
        <v>4</v>
      </c>
      <c r="C16" s="46">
        <v>8</v>
      </c>
      <c r="D16" s="46">
        <v>12</v>
      </c>
      <c r="E16" s="53">
        <v>1.5686274509803919</v>
      </c>
      <c r="F16" s="53">
        <v>4.3010752688172049</v>
      </c>
      <c r="G16" s="53">
        <v>2.72108843537415</v>
      </c>
    </row>
    <row r="17" spans="1:7" ht="30" customHeight="1" x14ac:dyDescent="0.25">
      <c r="A17" s="62" t="s">
        <v>228</v>
      </c>
      <c r="B17" s="44">
        <v>10</v>
      </c>
      <c r="C17" s="44">
        <v>2</v>
      </c>
      <c r="D17" s="44">
        <v>12</v>
      </c>
      <c r="E17" s="51">
        <v>3.9215686274509798</v>
      </c>
      <c r="F17" s="51">
        <v>1.075268817204301</v>
      </c>
      <c r="G17" s="51">
        <v>2.72108843537415</v>
      </c>
    </row>
    <row r="18" spans="1:7" ht="30" customHeight="1" x14ac:dyDescent="0.25">
      <c r="A18" s="1" t="s">
        <v>229</v>
      </c>
      <c r="B18" s="46">
        <v>8</v>
      </c>
      <c r="C18" s="46">
        <v>1</v>
      </c>
      <c r="D18" s="46">
        <v>9</v>
      </c>
      <c r="E18" s="53">
        <v>3.1372549019607838</v>
      </c>
      <c r="F18" s="53">
        <v>0.53763440860215062</v>
      </c>
      <c r="G18" s="53">
        <v>2.0408163265306118</v>
      </c>
    </row>
    <row r="19" spans="1:7" ht="30" customHeight="1" x14ac:dyDescent="0.25">
      <c r="A19" s="62" t="s">
        <v>230</v>
      </c>
      <c r="B19" s="44">
        <v>1</v>
      </c>
      <c r="C19" s="44">
        <v>6</v>
      </c>
      <c r="D19" s="44">
        <v>7</v>
      </c>
      <c r="E19" s="51">
        <v>0.39215686274509798</v>
      </c>
      <c r="F19" s="51">
        <v>3.225806451612903</v>
      </c>
      <c r="G19" s="51">
        <v>1.587301587301587</v>
      </c>
    </row>
    <row r="20" spans="1:7" ht="30" customHeight="1" x14ac:dyDescent="0.25">
      <c r="A20" s="1" t="s">
        <v>231</v>
      </c>
      <c r="B20" s="46">
        <v>3</v>
      </c>
      <c r="C20" s="46">
        <v>2</v>
      </c>
      <c r="D20" s="46">
        <v>5</v>
      </c>
      <c r="E20" s="53">
        <v>1.1764705882352939</v>
      </c>
      <c r="F20" s="53">
        <v>1.075268817204301</v>
      </c>
      <c r="G20" s="53">
        <v>1.1337868480725619</v>
      </c>
    </row>
    <row r="21" spans="1:7" ht="30" customHeight="1" x14ac:dyDescent="0.25">
      <c r="A21" s="62" t="s">
        <v>232</v>
      </c>
      <c r="B21" s="44">
        <v>4</v>
      </c>
      <c r="C21" s="44">
        <v>0</v>
      </c>
      <c r="D21" s="44">
        <v>4</v>
      </c>
      <c r="E21" s="51">
        <v>1.5686274509803919</v>
      </c>
      <c r="F21" s="51">
        <v>0</v>
      </c>
      <c r="G21" s="51">
        <v>0.90702947845804993</v>
      </c>
    </row>
    <row r="22" spans="1:7" ht="30" customHeight="1" x14ac:dyDescent="0.25">
      <c r="A22" s="1" t="s">
        <v>233</v>
      </c>
      <c r="B22" s="46">
        <v>3</v>
      </c>
      <c r="C22" s="46">
        <v>1</v>
      </c>
      <c r="D22" s="46">
        <v>4</v>
      </c>
      <c r="E22" s="53">
        <v>1.1764705882352939</v>
      </c>
      <c r="F22" s="53">
        <v>0.53763440860215062</v>
      </c>
      <c r="G22" s="53">
        <v>0.90702947845804993</v>
      </c>
    </row>
    <row r="23" spans="1:7" ht="30" customHeight="1" x14ac:dyDescent="0.25">
      <c r="A23" s="62" t="s">
        <v>234</v>
      </c>
      <c r="B23" s="44">
        <v>2</v>
      </c>
      <c r="C23" s="44">
        <v>0</v>
      </c>
      <c r="D23" s="44">
        <v>2</v>
      </c>
      <c r="E23" s="51">
        <v>0.78431372549019607</v>
      </c>
      <c r="F23" s="51">
        <v>0</v>
      </c>
      <c r="G23" s="51">
        <v>0.45351473922902502</v>
      </c>
    </row>
    <row r="24" spans="1:7" ht="30" customHeight="1" x14ac:dyDescent="0.25">
      <c r="A24" s="1" t="s">
        <v>235</v>
      </c>
      <c r="B24" s="46">
        <v>1</v>
      </c>
      <c r="C24" s="46">
        <v>0</v>
      </c>
      <c r="D24" s="46">
        <v>1</v>
      </c>
      <c r="E24" s="53">
        <v>0.39215686274509798</v>
      </c>
      <c r="F24" s="53">
        <v>0</v>
      </c>
      <c r="G24" s="53">
        <v>0.22675736961451251</v>
      </c>
    </row>
    <row r="25" spans="1:7" ht="30" customHeight="1" x14ac:dyDescent="0.25">
      <c r="A25" s="62" t="s">
        <v>236</v>
      </c>
      <c r="B25" s="44">
        <v>0</v>
      </c>
      <c r="C25" s="44">
        <v>0</v>
      </c>
      <c r="D25" s="44">
        <v>0</v>
      </c>
      <c r="E25" s="51">
        <v>0</v>
      </c>
      <c r="F25" s="51">
        <v>0</v>
      </c>
      <c r="G25" s="51">
        <v>0</v>
      </c>
    </row>
    <row r="26" spans="1:7" x14ac:dyDescent="0.25">
      <c r="A26" s="1"/>
      <c r="B26" s="14"/>
      <c r="C26" s="14"/>
      <c r="D26" s="14"/>
      <c r="E26" s="14"/>
      <c r="F26" s="14"/>
      <c r="G26" s="14"/>
    </row>
    <row r="27" spans="1:7" x14ac:dyDescent="0.25">
      <c r="B27" s="14"/>
      <c r="C27" s="14"/>
      <c r="D27" s="14"/>
      <c r="E27" s="14"/>
      <c r="F27" s="14"/>
      <c r="G27" s="14"/>
    </row>
  </sheetData>
  <mergeCells count="1">
    <mergeCell ref="A3:G3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D56"/>
  <sheetViews>
    <sheetView showGridLines="0" view="pageLayout" zoomScaleNormal="100" workbookViewId="0">
      <selection activeCell="A21" sqref="A21"/>
    </sheetView>
  </sheetViews>
  <sheetFormatPr defaultRowHeight="15" x14ac:dyDescent="0.25"/>
  <cols>
    <col min="1" max="1" width="121.28515625" style="33" customWidth="1"/>
    <col min="2" max="3" width="9.140625" style="35" customWidth="1"/>
    <col min="4" max="4" width="11.5703125" style="35" bestFit="1" customWidth="1"/>
    <col min="5" max="5" width="9.140625" style="35" customWidth="1"/>
    <col min="6" max="16384" width="9.140625" style="35"/>
  </cols>
  <sheetData>
    <row r="1" spans="1:4" ht="17.25" customHeight="1" x14ac:dyDescent="0.25">
      <c r="A1" s="27"/>
    </row>
    <row r="2" spans="1:4" ht="22.5" customHeight="1" x14ac:dyDescent="0.25">
      <c r="A2" s="30" t="s">
        <v>1</v>
      </c>
    </row>
    <row r="3" spans="1:4" ht="20.25" customHeight="1" x14ac:dyDescent="0.25">
      <c r="A3" s="28" t="s">
        <v>2</v>
      </c>
    </row>
    <row r="4" spans="1:4" ht="20.25" customHeight="1" x14ac:dyDescent="0.25">
      <c r="A4" s="28" t="s">
        <v>3</v>
      </c>
    </row>
    <row r="5" spans="1:4" ht="20.25" customHeight="1" x14ac:dyDescent="0.25">
      <c r="A5" s="28" t="s">
        <v>4</v>
      </c>
    </row>
    <row r="6" spans="1:4" ht="20.25" customHeight="1" x14ac:dyDescent="0.25">
      <c r="A6" s="28" t="s">
        <v>5</v>
      </c>
    </row>
    <row r="7" spans="1:4" ht="20.25" customHeight="1" x14ac:dyDescent="0.25">
      <c r="A7" s="28" t="s">
        <v>6</v>
      </c>
    </row>
    <row r="8" spans="1:4" s="34" customFormat="1" ht="22.5" customHeight="1" x14ac:dyDescent="0.25">
      <c r="A8" s="30" t="s">
        <v>7</v>
      </c>
    </row>
    <row r="9" spans="1:4" s="34" customFormat="1" ht="20.25" customHeight="1" x14ac:dyDescent="0.25">
      <c r="A9" s="28" t="s">
        <v>8</v>
      </c>
    </row>
    <row r="10" spans="1:4" s="34" customFormat="1" ht="20.25" customHeight="1" x14ac:dyDescent="0.25">
      <c r="A10" s="28" t="s">
        <v>9</v>
      </c>
    </row>
    <row r="11" spans="1:4" s="34" customFormat="1" ht="20.25" customHeight="1" x14ac:dyDescent="0.25">
      <c r="A11" s="28" t="s">
        <v>10</v>
      </c>
    </row>
    <row r="12" spans="1:4" s="34" customFormat="1" ht="20.25" customHeight="1" x14ac:dyDescent="0.25">
      <c r="A12" s="28" t="s">
        <v>11</v>
      </c>
    </row>
    <row r="13" spans="1:4" s="34" customFormat="1" ht="20.25" customHeight="1" x14ac:dyDescent="0.25">
      <c r="A13" s="28" t="s">
        <v>12</v>
      </c>
    </row>
    <row r="14" spans="1:4" s="34" customFormat="1" ht="22.5" customHeight="1" x14ac:dyDescent="0.25">
      <c r="A14" s="29" t="s">
        <v>13</v>
      </c>
      <c r="D14" s="26"/>
    </row>
    <row r="15" spans="1:4" s="34" customFormat="1" ht="20.25" customHeight="1" x14ac:dyDescent="0.25">
      <c r="A15" s="28" t="s">
        <v>14</v>
      </c>
    </row>
    <row r="16" spans="1:4" s="34" customFormat="1" ht="20.25" customHeight="1" x14ac:dyDescent="0.25">
      <c r="A16" s="28" t="s">
        <v>15</v>
      </c>
    </row>
    <row r="17" spans="1:1" s="34" customFormat="1" ht="20.25" customHeight="1" x14ac:dyDescent="0.25">
      <c r="A17" s="28" t="s">
        <v>16</v>
      </c>
    </row>
    <row r="18" spans="1:1" s="34" customFormat="1" ht="20.25" customHeight="1" x14ac:dyDescent="0.25">
      <c r="A18" s="28" t="s">
        <v>17</v>
      </c>
    </row>
    <row r="19" spans="1:1" s="34" customFormat="1" ht="20.25" customHeight="1" x14ac:dyDescent="0.25">
      <c r="A19" s="28" t="s">
        <v>18</v>
      </c>
    </row>
    <row r="20" spans="1:1" s="34" customFormat="1" ht="20.25" customHeight="1" x14ac:dyDescent="0.25">
      <c r="A20" s="28" t="s">
        <v>19</v>
      </c>
    </row>
    <row r="21" spans="1:1" s="34" customFormat="1" ht="20.25" customHeight="1" x14ac:dyDescent="0.25">
      <c r="A21" s="28" t="s">
        <v>20</v>
      </c>
    </row>
    <row r="22" spans="1:1" s="34" customFormat="1" ht="20.25" customHeight="1" x14ac:dyDescent="0.25">
      <c r="A22" s="28" t="s">
        <v>21</v>
      </c>
    </row>
    <row r="23" spans="1:1" s="34" customFormat="1" ht="20.25" customHeight="1" x14ac:dyDescent="0.25">
      <c r="A23" s="28" t="s">
        <v>22</v>
      </c>
    </row>
    <row r="24" spans="1:1" s="34" customFormat="1" ht="18.75" customHeight="1" x14ac:dyDescent="0.25">
      <c r="A24" s="28"/>
    </row>
    <row r="25" spans="1:1" s="34" customFormat="1" ht="18.75" customHeight="1" x14ac:dyDescent="0.25">
      <c r="A25" s="31"/>
    </row>
    <row r="26" spans="1:1" s="34" customFormat="1" ht="18.75" customHeight="1" x14ac:dyDescent="0.25">
      <c r="A26" s="28"/>
    </row>
    <row r="27" spans="1:1" s="34" customFormat="1" ht="22.5" customHeight="1" x14ac:dyDescent="0.25">
      <c r="A27" s="30" t="s">
        <v>23</v>
      </c>
    </row>
    <row r="28" spans="1:1" s="34" customFormat="1" ht="18.75" customHeight="1" x14ac:dyDescent="0.25">
      <c r="A28" s="28" t="s">
        <v>24</v>
      </c>
    </row>
    <row r="29" spans="1:1" s="34" customFormat="1" ht="18.75" customHeight="1" x14ac:dyDescent="0.25">
      <c r="A29" s="28" t="s">
        <v>25</v>
      </c>
    </row>
    <row r="30" spans="1:1" s="34" customFormat="1" ht="18.75" customHeight="1" x14ac:dyDescent="0.25">
      <c r="A30" s="28" t="s">
        <v>26</v>
      </c>
    </row>
    <row r="31" spans="1:1" s="34" customFormat="1" ht="18.75" customHeight="1" x14ac:dyDescent="0.25">
      <c r="A31" s="28" t="s">
        <v>27</v>
      </c>
    </row>
    <row r="32" spans="1:1" s="34" customFormat="1" ht="18.75" customHeight="1" x14ac:dyDescent="0.25">
      <c r="A32" s="28" t="s">
        <v>28</v>
      </c>
    </row>
    <row r="33" spans="1:1" s="34" customFormat="1" ht="22.5" customHeight="1" x14ac:dyDescent="0.25">
      <c r="A33" s="29" t="s">
        <v>29</v>
      </c>
    </row>
    <row r="34" spans="1:1" s="34" customFormat="1" ht="18.75" customHeight="1" x14ac:dyDescent="0.25">
      <c r="A34" s="28" t="s">
        <v>30</v>
      </c>
    </row>
    <row r="35" spans="1:1" s="34" customFormat="1" ht="18.75" customHeight="1" x14ac:dyDescent="0.25">
      <c r="A35" s="28" t="s">
        <v>31</v>
      </c>
    </row>
    <row r="36" spans="1:1" s="34" customFormat="1" ht="18.75" customHeight="1" x14ac:dyDescent="0.25">
      <c r="A36" s="28" t="s">
        <v>32</v>
      </c>
    </row>
    <row r="37" spans="1:1" s="34" customFormat="1" x14ac:dyDescent="0.25">
      <c r="A37" s="33"/>
    </row>
    <row r="38" spans="1:1" s="34" customFormat="1" x14ac:dyDescent="0.25">
      <c r="A38" s="33"/>
    </row>
    <row r="56" spans="1:1" ht="15.75" customHeight="1" x14ac:dyDescent="0.25">
      <c r="A56" s="31"/>
    </row>
  </sheetData>
  <hyperlinks>
    <hyperlink ref="A3" location="'A1'!A1" display="Population Trend: 2006 - 2019" xr:uid="{00000000-0004-0000-0200-000000000000}"/>
    <hyperlink ref="A4" location="'A2'!A1" display="Population Count and Share by Broad Age Group: youth, principal working age &amp; seniors" xr:uid="{00000000-0004-0000-0200-000001000000}"/>
    <hyperlink ref="A5" location="'A2'!A1" display="Population Count and Share by 5-year Age Cohort" xr:uid="{00000000-0004-0000-0200-000002000000}"/>
    <hyperlink ref="A6" location="'A3'!A1" display="Median Age of the Population: Canada and Provinces" xr:uid="{00000000-0004-0000-0200-000003000000}"/>
    <hyperlink ref="A7" location="'A5'!A1" display="Birthplace of Immigrant Residents: count of individuals by place of birth" xr:uid="{00000000-0004-0000-0200-000004000000}"/>
    <hyperlink ref="A9" location="'A6'!A1" display="Knowledge of Canada's Official Languages: count of individuals speaking English, French or both" xr:uid="{00000000-0004-0000-0200-000005000000}"/>
    <hyperlink ref="A10" location="A6.1!A1" display="First Official Language Spoken (FOLS): count of individuals speaking English, French or both" xr:uid="{00000000-0004-0000-0200-000006000000}"/>
    <hyperlink ref="A11" location="A6.2!A1" display="Mother Tongue: count of individuals by language/language group" xr:uid="{00000000-0004-0000-0200-000007000000}"/>
    <hyperlink ref="A12" location="'A7'!A1" display="Education: count of individuals by highest level of education attained" xr:uid="{00000000-0004-0000-0200-000008000000}"/>
    <hyperlink ref="A13" location="'A8'!A1" display="Field of Study: count of individuals by type of education and training" xr:uid="{00000000-0004-0000-0200-000009000000}"/>
    <hyperlink ref="A15" location="'A11'!A1" display="Counts and Shares of Business Establishments by Sector" xr:uid="{00000000-0004-0000-0200-00000A000000}"/>
    <hyperlink ref="A16" location="A11.1!A1" display="Count of Business Establishments by Sector and Employment Size Range" xr:uid="{00000000-0004-0000-0200-00000B000000}"/>
    <hyperlink ref="A17" location="A11.2!A1" display="Shares of Total Business Establishments by Sector Accounted for by Employment Size Ranges" xr:uid="{00000000-0004-0000-0200-00000C000000}"/>
    <hyperlink ref="A18" location="'A10'!A1" display="Sector of Employment: count of individuals by sector of the economy in which they are employed" xr:uid="{00000000-0004-0000-0200-00000D000000}"/>
    <hyperlink ref="A19" location="'A9'!A1" display="Field of Study: count of individuals by type of education and training" xr:uid="{00000000-0004-0000-0200-00000E000000}"/>
    <hyperlink ref="A20" location="'A12'!A1" display="Trends in Real GDP by Sector (millions, 2012 $)" xr:uid="{00000000-0004-0000-0200-00000F000000}"/>
    <hyperlink ref="A21" location="'A13'!A1" display="Total - Population Aged 15 Years and Over by Labour force Status" xr:uid="{00000000-0004-0000-0200-000010000000}"/>
    <hyperlink ref="A22" location="'A13'!A1" display="Labour Force Status: Comparisons Across Regions, 2016" xr:uid="{00000000-0004-0000-0200-000011000000}"/>
    <hyperlink ref="A23" location="'A14'!A1" display="Income Profile: share of population by income bracket" xr:uid="{00000000-0004-0000-0200-000012000000}"/>
    <hyperlink ref="A28" location="'A4'!A1" display="Count of Households by Number of Occupants" xr:uid="{00000000-0004-0000-0200-000013000000}"/>
    <hyperlink ref="A29" location="A4.1!A1" display="Occupied private dwellings by structural type of dwelling" xr:uid="{00000000-0004-0000-0200-000014000000}"/>
    <hyperlink ref="A30" location="A4.2!A1" display="Occupied Private Dwellings by Period of Construction" xr:uid="{00000000-0004-0000-0200-000015000000}"/>
    <hyperlink ref="A31" location="A4.3!A1" display="Occupied private dwellings by tenure" xr:uid="{00000000-0004-0000-0200-000016000000}"/>
    <hyperlink ref="A32" location="A4.4!A1" display="Shelter Values &amp; Costs" xr:uid="{00000000-0004-0000-0200-000017000000}"/>
    <hyperlink ref="A34" location="'A15'!A1" display="Commuting Destination for the Employed Labour Force" xr:uid="{00000000-0004-0000-0200-000018000000}"/>
    <hyperlink ref="A35" location="'A16'!A1" display="Main Mode of Commuting for the Employed Labour Force" xr:uid="{00000000-0004-0000-0200-000019000000}"/>
    <hyperlink ref="A36" location="'A17'!A1" display="Commuting Duration for the Employed Labour Force" xr:uid="{00000000-0004-0000-0200-00001A000000}"/>
  </hyperlinks>
  <pageMargins left="0.7" right="0.7" top="0.75" bottom="0.75" header="0.3" footer="0.3"/>
  <pageSetup orientation="landscape" horizontalDpi="0" verticalDpi="0" r:id="rId1"/>
  <headerFooter>
    <oddHeader>&amp;L&amp;"-,Bold"&amp;16 &amp;K002060Appendix Tables&amp;C&amp;K002060(click links)</oddHeader>
    <oddFooter>&amp;L&amp;K002060© DMS-continuum, Inc.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L27"/>
  <sheetViews>
    <sheetView showGridLines="0" workbookViewId="0"/>
  </sheetViews>
  <sheetFormatPr defaultColWidth="12.7109375" defaultRowHeight="15" x14ac:dyDescent="0.25"/>
  <cols>
    <col min="1" max="1" width="31" style="35" customWidth="1"/>
    <col min="10" max="10" width="10.85546875" style="35" customWidth="1"/>
  </cols>
  <sheetData>
    <row r="1" spans="1:12" x14ac:dyDescent="0.25">
      <c r="A1" s="41" t="s">
        <v>52</v>
      </c>
      <c r="B1" s="65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5">
      <c r="A2" s="55"/>
      <c r="B2" s="66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customHeight="1" x14ac:dyDescent="0.25">
      <c r="A3" s="78" t="s">
        <v>15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42"/>
    </row>
    <row r="4" spans="1:12" ht="30" customHeight="1" x14ac:dyDescent="0.25">
      <c r="A4" s="61" t="s">
        <v>51</v>
      </c>
      <c r="B4" s="43" t="s">
        <v>237</v>
      </c>
      <c r="C4" s="43" t="s">
        <v>238</v>
      </c>
      <c r="D4" s="43" t="s">
        <v>239</v>
      </c>
      <c r="E4" s="43" t="s">
        <v>240</v>
      </c>
      <c r="F4" s="43" t="s">
        <v>241</v>
      </c>
      <c r="G4" s="43" t="s">
        <v>242</v>
      </c>
      <c r="H4" s="43" t="s">
        <v>243</v>
      </c>
      <c r="I4" s="43" t="s">
        <v>244</v>
      </c>
      <c r="J4" s="43" t="s">
        <v>211</v>
      </c>
      <c r="K4" s="43" t="s">
        <v>245</v>
      </c>
      <c r="L4" s="43"/>
    </row>
    <row r="5" spans="1:12" ht="30" customHeight="1" x14ac:dyDescent="0.25">
      <c r="A5" s="62" t="s">
        <v>60</v>
      </c>
      <c r="B5" s="44">
        <v>121</v>
      </c>
      <c r="C5" s="44">
        <v>74</v>
      </c>
      <c r="D5" s="44">
        <v>37</v>
      </c>
      <c r="E5" s="44">
        <v>17</v>
      </c>
      <c r="F5" s="44">
        <v>3</v>
      </c>
      <c r="G5" s="44">
        <v>2</v>
      </c>
      <c r="H5" s="44">
        <v>1</v>
      </c>
      <c r="I5" s="44">
        <v>0</v>
      </c>
      <c r="J5" s="44">
        <v>255</v>
      </c>
      <c r="K5" s="51">
        <v>100</v>
      </c>
      <c r="L5" s="44"/>
    </row>
    <row r="6" spans="1:12" ht="30" customHeight="1" x14ac:dyDescent="0.25">
      <c r="A6" s="1" t="s">
        <v>217</v>
      </c>
      <c r="B6" s="46">
        <v>20</v>
      </c>
      <c r="C6" s="46">
        <v>21</v>
      </c>
      <c r="D6" s="46">
        <v>7</v>
      </c>
      <c r="E6" s="46">
        <v>5</v>
      </c>
      <c r="F6" s="46">
        <v>1</v>
      </c>
      <c r="G6" s="46">
        <v>0</v>
      </c>
      <c r="H6" s="46">
        <v>1</v>
      </c>
      <c r="I6" s="46">
        <v>0</v>
      </c>
      <c r="J6" s="46">
        <v>55</v>
      </c>
      <c r="K6" s="53">
        <v>21.56862745098039</v>
      </c>
      <c r="L6" s="46"/>
    </row>
    <row r="7" spans="1:12" ht="30" customHeight="1" x14ac:dyDescent="0.25">
      <c r="A7" s="62" t="s">
        <v>220</v>
      </c>
      <c r="B7" s="44">
        <v>28</v>
      </c>
      <c r="C7" s="44">
        <v>7</v>
      </c>
      <c r="D7" s="44">
        <v>4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39</v>
      </c>
      <c r="K7" s="51">
        <v>15.294117647058821</v>
      </c>
      <c r="L7" s="44"/>
    </row>
    <row r="8" spans="1:12" ht="30" customHeight="1" x14ac:dyDescent="0.25">
      <c r="A8" s="1" t="s">
        <v>219</v>
      </c>
      <c r="B8" s="46">
        <v>21</v>
      </c>
      <c r="C8" s="46">
        <v>7</v>
      </c>
      <c r="D8" s="46">
        <v>7</v>
      </c>
      <c r="E8" s="46">
        <v>2</v>
      </c>
      <c r="F8" s="46">
        <v>0</v>
      </c>
      <c r="G8" s="46">
        <v>1</v>
      </c>
      <c r="H8" s="46">
        <v>0</v>
      </c>
      <c r="I8" s="46">
        <v>0</v>
      </c>
      <c r="J8" s="46">
        <v>38</v>
      </c>
      <c r="K8" s="53">
        <v>14.901960784313729</v>
      </c>
      <c r="L8" s="46"/>
    </row>
    <row r="9" spans="1:12" ht="30" customHeight="1" x14ac:dyDescent="0.25">
      <c r="A9" s="62" t="s">
        <v>222</v>
      </c>
      <c r="B9" s="44">
        <v>5</v>
      </c>
      <c r="C9" s="44">
        <v>8</v>
      </c>
      <c r="D9" s="44">
        <v>5</v>
      </c>
      <c r="E9" s="44">
        <v>1</v>
      </c>
      <c r="F9" s="44">
        <v>2</v>
      </c>
      <c r="G9" s="44">
        <v>0</v>
      </c>
      <c r="H9" s="44">
        <v>0</v>
      </c>
      <c r="I9" s="44">
        <v>0</v>
      </c>
      <c r="J9" s="44">
        <v>21</v>
      </c>
      <c r="K9" s="51">
        <v>8.235294117647058</v>
      </c>
      <c r="L9" s="44"/>
    </row>
    <row r="10" spans="1:12" ht="30" customHeight="1" x14ac:dyDescent="0.25">
      <c r="A10" s="1" t="s">
        <v>221</v>
      </c>
      <c r="B10" s="46">
        <v>5</v>
      </c>
      <c r="C10" s="46">
        <v>7</v>
      </c>
      <c r="D10" s="46">
        <v>3</v>
      </c>
      <c r="E10" s="46">
        <v>3</v>
      </c>
      <c r="F10" s="46">
        <v>0</v>
      </c>
      <c r="G10" s="46">
        <v>0</v>
      </c>
      <c r="H10" s="46">
        <v>0</v>
      </c>
      <c r="I10" s="46">
        <v>0</v>
      </c>
      <c r="J10" s="46">
        <v>18</v>
      </c>
      <c r="K10" s="53">
        <v>7.0588235294117636</v>
      </c>
      <c r="L10" s="46"/>
    </row>
    <row r="11" spans="1:12" ht="30" customHeight="1" x14ac:dyDescent="0.25">
      <c r="A11" s="62" t="s">
        <v>218</v>
      </c>
      <c r="B11" s="44">
        <v>17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17</v>
      </c>
      <c r="K11" s="51">
        <v>6.666666666666667</v>
      </c>
      <c r="L11" s="44"/>
    </row>
    <row r="12" spans="1:12" ht="30" customHeight="1" x14ac:dyDescent="0.25">
      <c r="A12" s="1" t="s">
        <v>223</v>
      </c>
      <c r="B12" s="46">
        <v>5</v>
      </c>
      <c r="C12" s="46">
        <v>3</v>
      </c>
      <c r="D12" s="46">
        <v>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10</v>
      </c>
      <c r="K12" s="53">
        <v>3.9215686274509798</v>
      </c>
      <c r="L12" s="46"/>
    </row>
    <row r="13" spans="1:12" ht="30" customHeight="1" x14ac:dyDescent="0.25">
      <c r="A13" s="62" t="s">
        <v>228</v>
      </c>
      <c r="B13" s="44">
        <v>5</v>
      </c>
      <c r="C13" s="44">
        <v>3</v>
      </c>
      <c r="D13" s="44">
        <v>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10</v>
      </c>
      <c r="K13" s="51">
        <v>3.9215686274509798</v>
      </c>
      <c r="L13" s="44"/>
    </row>
    <row r="14" spans="1:12" ht="30" customHeight="1" x14ac:dyDescent="0.25">
      <c r="A14" s="1" t="s">
        <v>225</v>
      </c>
      <c r="B14" s="46">
        <v>4</v>
      </c>
      <c r="C14" s="46">
        <v>2</v>
      </c>
      <c r="D14" s="46">
        <v>2</v>
      </c>
      <c r="E14" s="46">
        <v>1</v>
      </c>
      <c r="F14" s="46">
        <v>0</v>
      </c>
      <c r="G14" s="46">
        <v>0</v>
      </c>
      <c r="H14" s="46">
        <v>0</v>
      </c>
      <c r="I14" s="46">
        <v>0</v>
      </c>
      <c r="J14" s="46">
        <v>9</v>
      </c>
      <c r="K14" s="53">
        <v>3.5294117647058818</v>
      </c>
      <c r="L14" s="46"/>
    </row>
    <row r="15" spans="1:12" ht="30" customHeight="1" x14ac:dyDescent="0.25">
      <c r="A15" s="62" t="s">
        <v>229</v>
      </c>
      <c r="B15" s="44">
        <v>4</v>
      </c>
      <c r="C15" s="44">
        <v>2</v>
      </c>
      <c r="D15" s="44">
        <v>2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8</v>
      </c>
      <c r="K15" s="51">
        <v>3.1372549019607838</v>
      </c>
      <c r="L15" s="44"/>
    </row>
    <row r="16" spans="1:12" ht="30" customHeight="1" x14ac:dyDescent="0.25">
      <c r="A16" s="1" t="s">
        <v>226</v>
      </c>
      <c r="B16" s="46">
        <v>2</v>
      </c>
      <c r="C16" s="46">
        <v>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7</v>
      </c>
      <c r="K16" s="53">
        <v>2.7450980392156858</v>
      </c>
      <c r="L16" s="46"/>
    </row>
    <row r="17" spans="1:12" ht="30" customHeight="1" x14ac:dyDescent="0.25">
      <c r="A17" s="62" t="s">
        <v>224</v>
      </c>
      <c r="B17" s="44">
        <v>1</v>
      </c>
      <c r="C17" s="44">
        <v>3</v>
      </c>
      <c r="D17" s="44">
        <v>0</v>
      </c>
      <c r="E17" s="44">
        <v>1</v>
      </c>
      <c r="F17" s="44">
        <v>0</v>
      </c>
      <c r="G17" s="44">
        <v>0</v>
      </c>
      <c r="H17" s="44">
        <v>0</v>
      </c>
      <c r="I17" s="44">
        <v>0</v>
      </c>
      <c r="J17" s="44">
        <v>5</v>
      </c>
      <c r="K17" s="51">
        <v>1.9607843137254899</v>
      </c>
      <c r="L17" s="44"/>
    </row>
    <row r="18" spans="1:12" ht="30" customHeight="1" x14ac:dyDescent="0.25">
      <c r="A18" s="1" t="s">
        <v>232</v>
      </c>
      <c r="B18" s="46">
        <v>1</v>
      </c>
      <c r="C18" s="46">
        <v>1</v>
      </c>
      <c r="D18" s="46">
        <v>1</v>
      </c>
      <c r="E18" s="46">
        <v>1</v>
      </c>
      <c r="F18" s="46">
        <v>0</v>
      </c>
      <c r="G18" s="46">
        <v>0</v>
      </c>
      <c r="H18" s="46">
        <v>0</v>
      </c>
      <c r="I18" s="46">
        <v>0</v>
      </c>
      <c r="J18" s="46">
        <v>4</v>
      </c>
      <c r="K18" s="53">
        <v>1.5686274509803919</v>
      </c>
      <c r="L18" s="46"/>
    </row>
    <row r="19" spans="1:12" ht="30" customHeight="1" x14ac:dyDescent="0.25">
      <c r="A19" s="62" t="s">
        <v>227</v>
      </c>
      <c r="B19" s="44">
        <v>2</v>
      </c>
      <c r="C19" s="44">
        <v>2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4</v>
      </c>
      <c r="K19" s="51">
        <v>1.5686274509803919</v>
      </c>
      <c r="L19" s="44"/>
    </row>
    <row r="20" spans="1:12" ht="30" customHeight="1" x14ac:dyDescent="0.25">
      <c r="A20" s="1" t="s">
        <v>231</v>
      </c>
      <c r="B20" s="46">
        <v>0</v>
      </c>
      <c r="C20" s="46">
        <v>0</v>
      </c>
      <c r="D20" s="46">
        <v>1</v>
      </c>
      <c r="E20" s="46">
        <v>1</v>
      </c>
      <c r="F20" s="46">
        <v>0</v>
      </c>
      <c r="G20" s="46">
        <v>1</v>
      </c>
      <c r="H20" s="46">
        <v>0</v>
      </c>
      <c r="I20" s="46">
        <v>0</v>
      </c>
      <c r="J20" s="46">
        <v>3</v>
      </c>
      <c r="K20" s="53">
        <v>1.1764705882352939</v>
      </c>
      <c r="L20" s="46"/>
    </row>
    <row r="21" spans="1:12" ht="30" customHeight="1" x14ac:dyDescent="0.25">
      <c r="A21" s="62" t="s">
        <v>233</v>
      </c>
      <c r="B21" s="44">
        <v>1</v>
      </c>
      <c r="C21" s="44">
        <v>1</v>
      </c>
      <c r="D21" s="44">
        <v>1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3</v>
      </c>
      <c r="K21" s="51">
        <v>1.1764705882352939</v>
      </c>
      <c r="L21" s="44"/>
    </row>
    <row r="22" spans="1:12" ht="30" customHeight="1" x14ac:dyDescent="0.25">
      <c r="A22" s="1" t="s">
        <v>234</v>
      </c>
      <c r="B22" s="46">
        <v>0</v>
      </c>
      <c r="C22" s="46">
        <v>1</v>
      </c>
      <c r="D22" s="46">
        <v>0</v>
      </c>
      <c r="E22" s="46">
        <v>1</v>
      </c>
      <c r="F22" s="46">
        <v>0</v>
      </c>
      <c r="G22" s="46">
        <v>0</v>
      </c>
      <c r="H22" s="46">
        <v>0</v>
      </c>
      <c r="I22" s="46">
        <v>0</v>
      </c>
      <c r="J22" s="46">
        <v>2</v>
      </c>
      <c r="K22" s="53">
        <v>0.78431372549019607</v>
      </c>
      <c r="L22" s="46"/>
    </row>
    <row r="23" spans="1:12" ht="30" customHeight="1" x14ac:dyDescent="0.25">
      <c r="A23" s="62" t="s">
        <v>230</v>
      </c>
      <c r="B23" s="44">
        <v>0</v>
      </c>
      <c r="C23" s="44">
        <v>1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51">
        <v>0.39215686274509798</v>
      </c>
      <c r="L23" s="44"/>
    </row>
    <row r="24" spans="1:12" ht="30" customHeight="1" x14ac:dyDescent="0.25">
      <c r="A24" s="1" t="s">
        <v>235</v>
      </c>
      <c r="B24" s="46">
        <v>0</v>
      </c>
      <c r="C24" s="46">
        <v>0</v>
      </c>
      <c r="D24" s="46">
        <v>0</v>
      </c>
      <c r="E24" s="46">
        <v>1</v>
      </c>
      <c r="F24" s="46">
        <v>0</v>
      </c>
      <c r="G24" s="46">
        <v>0</v>
      </c>
      <c r="H24" s="46">
        <v>0</v>
      </c>
      <c r="I24" s="46">
        <v>0</v>
      </c>
      <c r="J24" s="46">
        <v>1</v>
      </c>
      <c r="K24" s="53">
        <v>0.39215686274509798</v>
      </c>
      <c r="L24" s="46"/>
    </row>
    <row r="25" spans="1:12" ht="30" customHeight="1" x14ac:dyDescent="0.25">
      <c r="A25" s="62" t="s">
        <v>236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51">
        <v>0</v>
      </c>
      <c r="L25" s="44"/>
    </row>
    <row r="26" spans="1:12" x14ac:dyDescent="0.25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</sheetData>
  <mergeCells count="1">
    <mergeCell ref="A3:K3"/>
  </mergeCells>
  <pageMargins left="0.7" right="0.7" top="0.75" bottom="0.75" header="0.3" footer="0.3"/>
  <pageSetup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J24"/>
  <sheetViews>
    <sheetView showGridLines="0" workbookViewId="0"/>
  </sheetViews>
  <sheetFormatPr defaultRowHeight="15" x14ac:dyDescent="0.25"/>
  <cols>
    <col min="1" max="1" width="31" style="35" customWidth="1"/>
    <col min="2" max="9" width="9.140625" style="35" customWidth="1"/>
    <col min="10" max="10" width="10.85546875" style="35" customWidth="1"/>
    <col min="11" max="12" width="9.140625" style="35" customWidth="1"/>
    <col min="13" max="16384" width="9.140625" style="35"/>
  </cols>
  <sheetData>
    <row r="1" spans="1:10" x14ac:dyDescent="0.25">
      <c r="A1" s="17" t="str">
        <f>'A11.1'!A1</f>
        <v>Stephenville</v>
      </c>
      <c r="B1" s="5"/>
      <c r="C1" s="4"/>
      <c r="D1" s="4"/>
      <c r="E1" s="4"/>
      <c r="F1" s="4"/>
      <c r="G1" s="4"/>
      <c r="H1" s="4"/>
      <c r="I1" s="4"/>
      <c r="J1" s="4"/>
    </row>
    <row r="2" spans="1:10" x14ac:dyDescent="0.25">
      <c r="A2" s="6"/>
      <c r="B2" s="7"/>
      <c r="C2" s="8"/>
      <c r="D2" s="8"/>
      <c r="E2" s="8"/>
      <c r="F2" s="8"/>
      <c r="G2" s="8"/>
      <c r="H2" s="8"/>
      <c r="I2" s="8"/>
      <c r="J2" s="8"/>
    </row>
    <row r="3" spans="1:10" ht="30" customHeight="1" x14ac:dyDescent="0.25">
      <c r="A3" s="9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30" customHeight="1" x14ac:dyDescent="0.25">
      <c r="A4" s="11"/>
      <c r="B4" s="12" t="s">
        <v>237</v>
      </c>
      <c r="C4" s="12" t="s">
        <v>238</v>
      </c>
      <c r="D4" s="12" t="s">
        <v>239</v>
      </c>
      <c r="E4" s="12" t="s">
        <v>240</v>
      </c>
      <c r="F4" s="12" t="s">
        <v>241</v>
      </c>
      <c r="G4" s="12" t="s">
        <v>242</v>
      </c>
      <c r="H4" s="12" t="s">
        <v>243</v>
      </c>
      <c r="I4" s="12" t="s">
        <v>244</v>
      </c>
      <c r="J4" s="12" t="s">
        <v>211</v>
      </c>
    </row>
    <row r="5" spans="1:10" x14ac:dyDescent="0.25">
      <c r="A5" s="13" t="str">
        <f>'A11.1'!A6</f>
        <v>Retail trade</v>
      </c>
      <c r="B5" s="82">
        <f>'A11.1'!B6/'A11.1'!$J6</f>
        <v>0.36363636363636365</v>
      </c>
      <c r="C5" s="82">
        <f>'A11.1'!C6/'A11.1'!$J6</f>
        <v>0.38181818181818183</v>
      </c>
      <c r="D5" s="82">
        <f>'A11.1'!D6/'A11.1'!$J6</f>
        <v>0.12727272727272726</v>
      </c>
      <c r="E5" s="82">
        <f>'A11.1'!E6/'A11.1'!$J6</f>
        <v>9.0909090909090912E-2</v>
      </c>
      <c r="F5" s="82">
        <f>'A11.1'!F6/'A11.1'!$J6</f>
        <v>1.8181818181818181E-2</v>
      </c>
      <c r="G5" s="82">
        <f>'A11.1'!G6/'A11.1'!$J6</f>
        <v>0</v>
      </c>
      <c r="H5" s="82">
        <f>'A11.1'!H6/'A11.1'!$J6</f>
        <v>1.8181818181818181E-2</v>
      </c>
      <c r="I5" s="82">
        <f>'A11.1'!I6/'A11.1'!$J6</f>
        <v>0</v>
      </c>
      <c r="J5" s="15">
        <f>'A11.1'!J6/'A11.1'!$J6</f>
        <v>1</v>
      </c>
    </row>
    <row r="6" spans="1:10" ht="30" customHeight="1" x14ac:dyDescent="0.25">
      <c r="A6" s="1" t="str">
        <f>'A11.1'!A7</f>
        <v>Other services (except public administration)</v>
      </c>
      <c r="B6" s="83">
        <f>'A11.1'!B7/'A11.1'!$J7</f>
        <v>0.71794871794871795</v>
      </c>
      <c r="C6" s="83">
        <f>'A11.1'!C7/'A11.1'!$J7</f>
        <v>0.17948717948717949</v>
      </c>
      <c r="D6" s="83">
        <f>'A11.1'!D7/'A11.1'!$J7</f>
        <v>0.10256410256410256</v>
      </c>
      <c r="E6" s="83">
        <f>'A11.1'!E7/'A11.1'!$J7</f>
        <v>0</v>
      </c>
      <c r="F6" s="83">
        <f>'A11.1'!F7/'A11.1'!$J7</f>
        <v>0</v>
      </c>
      <c r="G6" s="83">
        <f>'A11.1'!G7/'A11.1'!$J7</f>
        <v>0</v>
      </c>
      <c r="H6" s="83">
        <f>'A11.1'!H7/'A11.1'!$J7</f>
        <v>0</v>
      </c>
      <c r="I6" s="83">
        <f>'A11.1'!I7/'A11.1'!$J7</f>
        <v>0</v>
      </c>
      <c r="J6" s="16">
        <f>'A11.1'!J7/'A11.1'!$J7</f>
        <v>1</v>
      </c>
    </row>
    <row r="7" spans="1:10" ht="30" customHeight="1" x14ac:dyDescent="0.25">
      <c r="A7" s="13" t="str">
        <f>'A11.1'!A8</f>
        <v>Health care and social assistance</v>
      </c>
      <c r="B7" s="82">
        <f>'A11.1'!B8/'A11.1'!$J8</f>
        <v>0.55263157894736847</v>
      </c>
      <c r="C7" s="82">
        <f>'A11.1'!C8/'A11.1'!$J8</f>
        <v>0.18421052631578946</v>
      </c>
      <c r="D7" s="82">
        <f>'A11.1'!D8/'A11.1'!$J8</f>
        <v>0.18421052631578946</v>
      </c>
      <c r="E7" s="82">
        <f>'A11.1'!E8/'A11.1'!$J8</f>
        <v>5.2631578947368418E-2</v>
      </c>
      <c r="F7" s="82">
        <f>'A11.1'!F8/'A11.1'!$J8</f>
        <v>0</v>
      </c>
      <c r="G7" s="82">
        <f>'A11.1'!G8/'A11.1'!$J8</f>
        <v>2.6315789473684209E-2</v>
      </c>
      <c r="H7" s="82">
        <f>'A11.1'!H8/'A11.1'!$J8</f>
        <v>0</v>
      </c>
      <c r="I7" s="82">
        <f>'A11.1'!I8/'A11.1'!$J8</f>
        <v>0</v>
      </c>
      <c r="J7" s="15">
        <f>'A11.1'!J8/'A11.1'!$J8</f>
        <v>1</v>
      </c>
    </row>
    <row r="8" spans="1:10" ht="30" customHeight="1" x14ac:dyDescent="0.25">
      <c r="A8" s="1" t="str">
        <f>'A11.1'!A9</f>
        <v>Accommodation and food services</v>
      </c>
      <c r="B8" s="83">
        <f>'A11.1'!B9/'A11.1'!$J9</f>
        <v>0.23809523809523808</v>
      </c>
      <c r="C8" s="83">
        <f>'A11.1'!C9/'A11.1'!$J9</f>
        <v>0.38095238095238093</v>
      </c>
      <c r="D8" s="83">
        <f>'A11.1'!D9/'A11.1'!$J9</f>
        <v>0.23809523809523808</v>
      </c>
      <c r="E8" s="83">
        <f>'A11.1'!E9/'A11.1'!$J9</f>
        <v>4.7619047619047616E-2</v>
      </c>
      <c r="F8" s="83">
        <f>'A11.1'!F9/'A11.1'!$J9</f>
        <v>9.5238095238095233E-2</v>
      </c>
      <c r="G8" s="83">
        <f>'A11.1'!G9/'A11.1'!$J9</f>
        <v>0</v>
      </c>
      <c r="H8" s="83">
        <f>'A11.1'!H9/'A11.1'!$J9</f>
        <v>0</v>
      </c>
      <c r="I8" s="83">
        <f>'A11.1'!I9/'A11.1'!$J9</f>
        <v>0</v>
      </c>
      <c r="J8" s="16">
        <f>'A11.1'!J9/'A11.1'!$J9</f>
        <v>1</v>
      </c>
    </row>
    <row r="9" spans="1:10" x14ac:dyDescent="0.25">
      <c r="A9" s="13" t="str">
        <f>'A11.1'!A10</f>
        <v>Construction</v>
      </c>
      <c r="B9" s="82">
        <f>'A11.1'!B10/'A11.1'!$J10</f>
        <v>0.27777777777777779</v>
      </c>
      <c r="C9" s="82">
        <f>'A11.1'!C10/'A11.1'!$J10</f>
        <v>0.3888888888888889</v>
      </c>
      <c r="D9" s="82">
        <f>'A11.1'!D10/'A11.1'!$J10</f>
        <v>0.16666666666666666</v>
      </c>
      <c r="E9" s="82">
        <f>'A11.1'!E10/'A11.1'!$J10</f>
        <v>0.16666666666666666</v>
      </c>
      <c r="F9" s="82">
        <f>'A11.1'!F10/'A11.1'!$J10</f>
        <v>0</v>
      </c>
      <c r="G9" s="82">
        <f>'A11.1'!G10/'A11.1'!$J10</f>
        <v>0</v>
      </c>
      <c r="H9" s="82">
        <f>'A11.1'!H10/'A11.1'!$J10</f>
        <v>0</v>
      </c>
      <c r="I9" s="82">
        <f>'A11.1'!I10/'A11.1'!$J10</f>
        <v>0</v>
      </c>
      <c r="J9" s="15">
        <f>'A11.1'!J10/'A11.1'!$J10</f>
        <v>1</v>
      </c>
    </row>
    <row r="10" spans="1:10" ht="30" customHeight="1" x14ac:dyDescent="0.25">
      <c r="A10" s="1" t="str">
        <f>'A11.1'!A11</f>
        <v>Real estate and rental and leasing</v>
      </c>
      <c r="B10" s="83">
        <f>'A11.1'!B11/'A11.1'!$J11</f>
        <v>1</v>
      </c>
      <c r="C10" s="83">
        <f>'A11.1'!C11/'A11.1'!$J11</f>
        <v>0</v>
      </c>
      <c r="D10" s="83">
        <f>'A11.1'!D11/'A11.1'!$J11</f>
        <v>0</v>
      </c>
      <c r="E10" s="83">
        <f>'A11.1'!E11/'A11.1'!$J11</f>
        <v>0</v>
      </c>
      <c r="F10" s="83">
        <f>'A11.1'!F11/'A11.1'!$J11</f>
        <v>0</v>
      </c>
      <c r="G10" s="83">
        <f>'A11.1'!G11/'A11.1'!$J11</f>
        <v>0</v>
      </c>
      <c r="H10" s="83">
        <f>'A11.1'!H11/'A11.1'!$J11</f>
        <v>0</v>
      </c>
      <c r="I10" s="83">
        <f>'A11.1'!I11/'A11.1'!$J11</f>
        <v>0</v>
      </c>
      <c r="J10" s="16">
        <f>'A11.1'!J11/'A11.1'!$J11</f>
        <v>1</v>
      </c>
    </row>
    <row r="11" spans="1:10" x14ac:dyDescent="0.25">
      <c r="A11" s="13" t="str">
        <f>'A11.1'!A12</f>
        <v>Professional, scientific and technical services</v>
      </c>
      <c r="B11" s="82">
        <f>'A11.1'!B12/'A11.1'!$J12</f>
        <v>0.5</v>
      </c>
      <c r="C11" s="82">
        <f>'A11.1'!C12/'A11.1'!$J12</f>
        <v>0.3</v>
      </c>
      <c r="D11" s="82">
        <f>'A11.1'!D12/'A11.1'!$J12</f>
        <v>0.2</v>
      </c>
      <c r="E11" s="82">
        <f>'A11.1'!E12/'A11.1'!$J12</f>
        <v>0</v>
      </c>
      <c r="F11" s="82">
        <f>'A11.1'!F12/'A11.1'!$J12</f>
        <v>0</v>
      </c>
      <c r="G11" s="82">
        <f>'A11.1'!G12/'A11.1'!$J12</f>
        <v>0</v>
      </c>
      <c r="H11" s="82">
        <f>'A11.1'!H12/'A11.1'!$J12</f>
        <v>0</v>
      </c>
      <c r="I11" s="82">
        <f>'A11.1'!I12/'A11.1'!$J12</f>
        <v>0</v>
      </c>
      <c r="J11" s="15">
        <f>'A11.1'!J12/'A11.1'!$J12</f>
        <v>1</v>
      </c>
    </row>
    <row r="12" spans="1:10" ht="30" customHeight="1" x14ac:dyDescent="0.25">
      <c r="A12" s="1" t="str">
        <f>'A11.1'!A13</f>
        <v>Wholesale trade</v>
      </c>
      <c r="B12" s="83">
        <f>'A11.1'!B13/'A11.1'!$J13</f>
        <v>0.5</v>
      </c>
      <c r="C12" s="83">
        <f>'A11.1'!C13/'A11.1'!$J13</f>
        <v>0.3</v>
      </c>
      <c r="D12" s="83">
        <f>'A11.1'!D13/'A11.1'!$J13</f>
        <v>0.2</v>
      </c>
      <c r="E12" s="83">
        <f>'A11.1'!E13/'A11.1'!$J13</f>
        <v>0</v>
      </c>
      <c r="F12" s="83">
        <f>'A11.1'!F13/'A11.1'!$J13</f>
        <v>0</v>
      </c>
      <c r="G12" s="83">
        <f>'A11.1'!G13/'A11.1'!$J13</f>
        <v>0</v>
      </c>
      <c r="H12" s="83">
        <f>'A11.1'!H13/'A11.1'!$J13</f>
        <v>0</v>
      </c>
      <c r="I12" s="83">
        <f>'A11.1'!I13/'A11.1'!$J13</f>
        <v>0</v>
      </c>
      <c r="J12" s="16">
        <f>'A11.1'!J13/'A11.1'!$J13</f>
        <v>1</v>
      </c>
    </row>
    <row r="13" spans="1:10" ht="30" customHeight="1" x14ac:dyDescent="0.25">
      <c r="A13" s="13" t="str">
        <f>'A11.1'!A14</f>
        <v>Transportation and warehousing</v>
      </c>
      <c r="B13" s="82">
        <f>'A11.1'!B14/'A11.1'!$J14</f>
        <v>0.44444444444444442</v>
      </c>
      <c r="C13" s="82">
        <f>'A11.1'!C14/'A11.1'!$J14</f>
        <v>0.22222222222222221</v>
      </c>
      <c r="D13" s="82">
        <f>'A11.1'!D14/'A11.1'!$J14</f>
        <v>0.22222222222222221</v>
      </c>
      <c r="E13" s="82">
        <f>'A11.1'!E14/'A11.1'!$J14</f>
        <v>0.1111111111111111</v>
      </c>
      <c r="F13" s="82">
        <f>'A11.1'!F14/'A11.1'!$J14</f>
        <v>0</v>
      </c>
      <c r="G13" s="82">
        <f>'A11.1'!G14/'A11.1'!$J14</f>
        <v>0</v>
      </c>
      <c r="H13" s="82">
        <f>'A11.1'!H14/'A11.1'!$J14</f>
        <v>0</v>
      </c>
      <c r="I13" s="82">
        <f>'A11.1'!I14/'A11.1'!$J14</f>
        <v>0</v>
      </c>
      <c r="J13" s="15">
        <f>'A11.1'!J14/'A11.1'!$J14</f>
        <v>1</v>
      </c>
    </row>
    <row r="14" spans="1:10" x14ac:dyDescent="0.25">
      <c r="A14" s="1" t="str">
        <f>'A11.1'!A15</f>
        <v>Arts, entertainment and recreation</v>
      </c>
      <c r="B14" s="83">
        <f>'A11.1'!B15/'A11.1'!$J15</f>
        <v>0.5</v>
      </c>
      <c r="C14" s="83">
        <f>'A11.1'!C15/'A11.1'!$J15</f>
        <v>0.25</v>
      </c>
      <c r="D14" s="83">
        <f>'A11.1'!D15/'A11.1'!$J15</f>
        <v>0.25</v>
      </c>
      <c r="E14" s="83">
        <f>'A11.1'!E15/'A11.1'!$J15</f>
        <v>0</v>
      </c>
      <c r="F14" s="83">
        <f>'A11.1'!F15/'A11.1'!$J15</f>
        <v>0</v>
      </c>
      <c r="G14" s="83">
        <f>'A11.1'!G15/'A11.1'!$J15</f>
        <v>0</v>
      </c>
      <c r="H14" s="83">
        <f>'A11.1'!H15/'A11.1'!$J15</f>
        <v>0</v>
      </c>
      <c r="I14" s="83">
        <f>'A11.1'!I15/'A11.1'!$J15</f>
        <v>0</v>
      </c>
      <c r="J14" s="16">
        <f>'A11.1'!J15/'A11.1'!$J15</f>
        <v>1</v>
      </c>
    </row>
    <row r="15" spans="1:10" ht="30" customHeight="1" x14ac:dyDescent="0.25">
      <c r="A15" s="13" t="str">
        <f>'A11.1'!A16</f>
        <v>Administrative and support, waste management and remediation services</v>
      </c>
      <c r="B15" s="82">
        <f>'A11.1'!B16/'A11.1'!$J16</f>
        <v>0.2857142857142857</v>
      </c>
      <c r="C15" s="82">
        <f>'A11.1'!C16/'A11.1'!$J16</f>
        <v>0.7142857142857143</v>
      </c>
      <c r="D15" s="82">
        <f>'A11.1'!D16/'A11.1'!$J16</f>
        <v>0</v>
      </c>
      <c r="E15" s="82">
        <f>'A11.1'!E16/'A11.1'!$J16</f>
        <v>0</v>
      </c>
      <c r="F15" s="82">
        <f>'A11.1'!F16/'A11.1'!$J16</f>
        <v>0</v>
      </c>
      <c r="G15" s="82">
        <f>'A11.1'!G16/'A11.1'!$J16</f>
        <v>0</v>
      </c>
      <c r="H15" s="82">
        <f>'A11.1'!H16/'A11.1'!$J16</f>
        <v>0</v>
      </c>
      <c r="I15" s="82">
        <f>'A11.1'!I16/'A11.1'!$J16</f>
        <v>0</v>
      </c>
      <c r="J15" s="15">
        <f>'A11.1'!J16/'A11.1'!$J16</f>
        <v>1</v>
      </c>
    </row>
    <row r="16" spans="1:10" ht="45" customHeight="1" x14ac:dyDescent="0.25">
      <c r="A16" s="1" t="str">
        <f>'A11.1'!A17</f>
        <v>Finance and insurance</v>
      </c>
      <c r="B16" s="83">
        <f>'A11.1'!B17/'A11.1'!$J17</f>
        <v>0.2</v>
      </c>
      <c r="C16" s="83">
        <f>'A11.1'!C17/'A11.1'!$J17</f>
        <v>0.6</v>
      </c>
      <c r="D16" s="83">
        <f>'A11.1'!D17/'A11.1'!$J17</f>
        <v>0</v>
      </c>
      <c r="E16" s="83">
        <f>'A11.1'!E17/'A11.1'!$J17</f>
        <v>0.2</v>
      </c>
      <c r="F16" s="83">
        <f>'A11.1'!F17/'A11.1'!$J17</f>
        <v>0</v>
      </c>
      <c r="G16" s="83">
        <f>'A11.1'!G17/'A11.1'!$J17</f>
        <v>0</v>
      </c>
      <c r="H16" s="83">
        <f>'A11.1'!H17/'A11.1'!$J17</f>
        <v>0</v>
      </c>
      <c r="I16" s="83">
        <f>'A11.1'!I17/'A11.1'!$J17</f>
        <v>0</v>
      </c>
      <c r="J16" s="16">
        <f>'A11.1'!J17/'A11.1'!$J17</f>
        <v>1</v>
      </c>
    </row>
    <row r="17" spans="1:10" x14ac:dyDescent="0.25">
      <c r="A17" s="13" t="str">
        <f>'A11.1'!A18</f>
        <v>Information and cultural industries</v>
      </c>
      <c r="B17" s="82">
        <f>'A11.1'!B18/'A11.1'!$J18</f>
        <v>0.25</v>
      </c>
      <c r="C17" s="82">
        <f>'A11.1'!C18/'A11.1'!$J18</f>
        <v>0.25</v>
      </c>
      <c r="D17" s="82">
        <f>'A11.1'!D18/'A11.1'!$J18</f>
        <v>0.25</v>
      </c>
      <c r="E17" s="82">
        <f>'A11.1'!E18/'A11.1'!$J18</f>
        <v>0.25</v>
      </c>
      <c r="F17" s="82">
        <f>'A11.1'!F18/'A11.1'!$J18</f>
        <v>0</v>
      </c>
      <c r="G17" s="82">
        <f>'A11.1'!G18/'A11.1'!$J18</f>
        <v>0</v>
      </c>
      <c r="H17" s="82">
        <f>'A11.1'!H18/'A11.1'!$J18</f>
        <v>0</v>
      </c>
      <c r="I17" s="82">
        <f>'A11.1'!I18/'A11.1'!$J18</f>
        <v>0</v>
      </c>
      <c r="J17" s="15">
        <f>'A11.1'!J18/'A11.1'!$J18</f>
        <v>1</v>
      </c>
    </row>
    <row r="18" spans="1:10" x14ac:dyDescent="0.25">
      <c r="A18" s="1" t="str">
        <f>'A11.1'!A19</f>
        <v>Agriculture, forestry, fishing and hunting</v>
      </c>
      <c r="B18" s="83">
        <f>'A11.1'!B19/'A11.1'!$J19</f>
        <v>0.5</v>
      </c>
      <c r="C18" s="83">
        <f>'A11.1'!C19/'A11.1'!$J19</f>
        <v>0.5</v>
      </c>
      <c r="D18" s="83">
        <f>'A11.1'!D19/'A11.1'!$J19</f>
        <v>0</v>
      </c>
      <c r="E18" s="83">
        <f>'A11.1'!E19/'A11.1'!$J19</f>
        <v>0</v>
      </c>
      <c r="F18" s="83">
        <f>'A11.1'!F19/'A11.1'!$J19</f>
        <v>0</v>
      </c>
      <c r="G18" s="83">
        <f>'A11.1'!G19/'A11.1'!$J19</f>
        <v>0</v>
      </c>
      <c r="H18" s="83">
        <f>'A11.1'!H19/'A11.1'!$J19</f>
        <v>0</v>
      </c>
      <c r="I18" s="83">
        <f>'A11.1'!I19/'A11.1'!$J19</f>
        <v>0</v>
      </c>
      <c r="J18" s="16">
        <f>'A11.1'!J19/'A11.1'!$J19</f>
        <v>1</v>
      </c>
    </row>
    <row r="19" spans="1:10" x14ac:dyDescent="0.25">
      <c r="A19" s="13" t="str">
        <f>'A11.1'!A20</f>
        <v>Educational services</v>
      </c>
      <c r="B19" s="82">
        <f>'A11.1'!B20/'A11.1'!$J20</f>
        <v>0</v>
      </c>
      <c r="C19" s="82">
        <f>'A11.1'!C20/'A11.1'!$J20</f>
        <v>0</v>
      </c>
      <c r="D19" s="82">
        <f>'A11.1'!D20/'A11.1'!$J20</f>
        <v>0.33333333333333331</v>
      </c>
      <c r="E19" s="82">
        <f>'A11.1'!E20/'A11.1'!$J20</f>
        <v>0.33333333333333331</v>
      </c>
      <c r="F19" s="82">
        <f>'A11.1'!F20/'A11.1'!$J20</f>
        <v>0</v>
      </c>
      <c r="G19" s="82">
        <f>'A11.1'!G20/'A11.1'!$J20</f>
        <v>0.33333333333333331</v>
      </c>
      <c r="H19" s="82">
        <f>'A11.1'!H20/'A11.1'!$J20</f>
        <v>0</v>
      </c>
      <c r="I19" s="82">
        <f>'A11.1'!I20/'A11.1'!$J20</f>
        <v>0</v>
      </c>
      <c r="J19" s="15">
        <f>'A11.1'!J20/'A11.1'!$J20</f>
        <v>1</v>
      </c>
    </row>
    <row r="20" spans="1:10" ht="30" customHeight="1" x14ac:dyDescent="0.25">
      <c r="A20" s="1" t="str">
        <f>'A11.1'!A21</f>
        <v>Manufacturing</v>
      </c>
      <c r="B20" s="83">
        <f>'A11.1'!B21/'A11.1'!$J21</f>
        <v>0.33333333333333331</v>
      </c>
      <c r="C20" s="83">
        <f>'A11.1'!C21/'A11.1'!$J21</f>
        <v>0.33333333333333331</v>
      </c>
      <c r="D20" s="83">
        <f>'A11.1'!D21/'A11.1'!$J21</f>
        <v>0.33333333333333331</v>
      </c>
      <c r="E20" s="83">
        <f>'A11.1'!E21/'A11.1'!$J21</f>
        <v>0</v>
      </c>
      <c r="F20" s="83">
        <f>'A11.1'!F21/'A11.1'!$J21</f>
        <v>0</v>
      </c>
      <c r="G20" s="83">
        <f>'A11.1'!G21/'A11.1'!$J21</f>
        <v>0</v>
      </c>
      <c r="H20" s="83">
        <f>'A11.1'!H21/'A11.1'!$J21</f>
        <v>0</v>
      </c>
      <c r="I20" s="83">
        <f>'A11.1'!I21/'A11.1'!$J21</f>
        <v>0</v>
      </c>
      <c r="J20" s="16">
        <f>'A11.1'!J21/'A11.1'!$J21</f>
        <v>1</v>
      </c>
    </row>
    <row r="21" spans="1:10" x14ac:dyDescent="0.25">
      <c r="A21" s="13" t="str">
        <f>'A11.1'!A22</f>
        <v>Public administration</v>
      </c>
      <c r="B21" s="82">
        <f>'A11.1'!B22/'A11.1'!$J22</f>
        <v>0</v>
      </c>
      <c r="C21" s="82">
        <f>'A11.1'!C22/'A11.1'!$J22</f>
        <v>0.5</v>
      </c>
      <c r="D21" s="82">
        <f>'A11.1'!D22/'A11.1'!$J22</f>
        <v>0</v>
      </c>
      <c r="E21" s="82">
        <f>'A11.1'!E22/'A11.1'!$J22</f>
        <v>0.5</v>
      </c>
      <c r="F21" s="82">
        <f>'A11.1'!F22/'A11.1'!$J22</f>
        <v>0</v>
      </c>
      <c r="G21" s="82">
        <f>'A11.1'!G22/'A11.1'!$J22</f>
        <v>0</v>
      </c>
      <c r="H21" s="82">
        <f>'A11.1'!H22/'A11.1'!$J22</f>
        <v>0</v>
      </c>
      <c r="I21" s="82">
        <f>'A11.1'!I22/'A11.1'!$J22</f>
        <v>0</v>
      </c>
      <c r="J21" s="15">
        <f>'A11.1'!J22/'A11.1'!$J22</f>
        <v>1</v>
      </c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18.75" customHeight="1" x14ac:dyDescent="0.3">
      <c r="A24" s="24" t="s">
        <v>246</v>
      </c>
    </row>
  </sheetData>
  <pageMargins left="0.7" right="0.7" top="0.75" bottom="0.75" header="0.3" footer="0.3"/>
  <pageSetup fitToHeight="0" orientation="landscape" horizontalDpi="0" verticalDpi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C26"/>
  <sheetViews>
    <sheetView showGridLines="0" workbookViewId="0"/>
  </sheetViews>
  <sheetFormatPr defaultColWidth="14" defaultRowHeight="15" x14ac:dyDescent="0.25"/>
  <cols>
    <col min="1" max="1" width="37" style="35" customWidth="1"/>
    <col min="2" max="3" width="20.85546875" style="35" customWidth="1"/>
  </cols>
  <sheetData>
    <row r="1" spans="1:3" x14ac:dyDescent="0.25">
      <c r="A1" s="41" t="s">
        <v>52</v>
      </c>
      <c r="B1" s="65"/>
      <c r="C1" s="65"/>
    </row>
    <row r="2" spans="1:3" x14ac:dyDescent="0.25">
      <c r="A2" s="55"/>
      <c r="B2" s="66"/>
      <c r="C2" s="66"/>
    </row>
    <row r="3" spans="1:3" ht="30" customHeight="1" x14ac:dyDescent="0.25">
      <c r="A3" s="67" t="s">
        <v>19</v>
      </c>
      <c r="B3" s="42"/>
      <c r="C3" s="42"/>
    </row>
    <row r="4" spans="1:3" ht="30" customHeight="1" x14ac:dyDescent="0.25">
      <c r="A4" s="61" t="s">
        <v>247</v>
      </c>
      <c r="B4" s="43" t="s">
        <v>248</v>
      </c>
      <c r="C4" s="43" t="s">
        <v>249</v>
      </c>
    </row>
    <row r="5" spans="1:3" ht="30" customHeight="1" x14ac:dyDescent="0.25">
      <c r="A5" s="62" t="s">
        <v>224</v>
      </c>
      <c r="B5" s="51">
        <v>3.4</v>
      </c>
      <c r="C5" s="51">
        <v>2.4952015355086372</v>
      </c>
    </row>
    <row r="6" spans="1:3" ht="30" customHeight="1" x14ac:dyDescent="0.25">
      <c r="A6" s="1" t="s">
        <v>225</v>
      </c>
      <c r="B6" s="53">
        <v>3.3</v>
      </c>
      <c r="C6" s="53">
        <v>2.1113243761996161</v>
      </c>
    </row>
    <row r="7" spans="1:3" ht="30" customHeight="1" x14ac:dyDescent="0.25">
      <c r="A7" s="62" t="s">
        <v>222</v>
      </c>
      <c r="B7" s="51">
        <v>2.9</v>
      </c>
      <c r="C7" s="51">
        <v>11.32437619961612</v>
      </c>
    </row>
    <row r="8" spans="1:3" ht="30" customHeight="1" x14ac:dyDescent="0.25">
      <c r="A8" s="1" t="s">
        <v>250</v>
      </c>
      <c r="B8" s="53">
        <v>2.8</v>
      </c>
      <c r="C8" s="53">
        <v>0.95969289827255266</v>
      </c>
    </row>
    <row r="9" spans="1:3" ht="30" customHeight="1" x14ac:dyDescent="0.25">
      <c r="A9" s="62" t="s">
        <v>251</v>
      </c>
      <c r="B9" s="51">
        <v>2.7</v>
      </c>
      <c r="C9" s="51">
        <v>0.95969289827255266</v>
      </c>
    </row>
    <row r="10" spans="1:3" ht="30" customHeight="1" x14ac:dyDescent="0.25">
      <c r="A10" s="1" t="s">
        <v>218</v>
      </c>
      <c r="B10" s="53">
        <v>2.5</v>
      </c>
      <c r="C10" s="53">
        <v>1.3435700575815741</v>
      </c>
    </row>
    <row r="11" spans="1:3" ht="30" customHeight="1" x14ac:dyDescent="0.25">
      <c r="A11" s="62" t="s">
        <v>217</v>
      </c>
      <c r="B11" s="51">
        <v>2.4</v>
      </c>
      <c r="C11" s="51">
        <v>17.46641074856046</v>
      </c>
    </row>
    <row r="12" spans="1:3" ht="30" customHeight="1" x14ac:dyDescent="0.25">
      <c r="A12" s="1" t="s">
        <v>219</v>
      </c>
      <c r="B12" s="53">
        <v>2.2000000000000002</v>
      </c>
      <c r="C12" s="53">
        <v>15.738963531669871</v>
      </c>
    </row>
    <row r="13" spans="1:3" ht="30" customHeight="1" x14ac:dyDescent="0.25">
      <c r="A13" s="62" t="s">
        <v>233</v>
      </c>
      <c r="B13" s="51">
        <v>1.9</v>
      </c>
      <c r="C13" s="51">
        <v>1.9193857965451051</v>
      </c>
    </row>
    <row r="14" spans="1:3" ht="30" customHeight="1" x14ac:dyDescent="0.25">
      <c r="A14" s="1" t="s">
        <v>231</v>
      </c>
      <c r="B14" s="53">
        <v>1.8</v>
      </c>
      <c r="C14" s="53">
        <v>12.6679462571977</v>
      </c>
    </row>
    <row r="15" spans="1:3" ht="30" customHeight="1" x14ac:dyDescent="0.25">
      <c r="A15" s="62" t="s">
        <v>252</v>
      </c>
      <c r="B15" s="51">
        <v>1.7</v>
      </c>
      <c r="C15" s="51">
        <v>3.646833013435701</v>
      </c>
    </row>
    <row r="16" spans="1:3" ht="30" customHeight="1" x14ac:dyDescent="0.25">
      <c r="A16" s="1" t="s">
        <v>234</v>
      </c>
      <c r="B16" s="53">
        <v>1.5</v>
      </c>
      <c r="C16" s="53">
        <v>6.1420345489443378</v>
      </c>
    </row>
    <row r="17" spans="1:3" ht="30" customHeight="1" x14ac:dyDescent="0.25">
      <c r="A17" s="62" t="s">
        <v>253</v>
      </c>
      <c r="B17" s="51">
        <v>1.4</v>
      </c>
      <c r="C17" s="51">
        <v>2.6871401151631482</v>
      </c>
    </row>
    <row r="18" spans="1:3" ht="30" customHeight="1" x14ac:dyDescent="0.25">
      <c r="A18" s="1" t="s">
        <v>235</v>
      </c>
      <c r="B18" s="53">
        <v>1.4</v>
      </c>
      <c r="C18" s="53">
        <v>0.38387715930902111</v>
      </c>
    </row>
    <row r="19" spans="1:3" ht="30" customHeight="1" x14ac:dyDescent="0.25">
      <c r="A19" s="62" t="s">
        <v>228</v>
      </c>
      <c r="B19" s="51">
        <v>1.3</v>
      </c>
      <c r="C19" s="51">
        <v>1.535508637236084</v>
      </c>
    </row>
    <row r="20" spans="1:3" ht="30" customHeight="1" x14ac:dyDescent="0.25">
      <c r="A20" s="1" t="s">
        <v>232</v>
      </c>
      <c r="B20" s="53">
        <v>1</v>
      </c>
      <c r="C20" s="53">
        <v>0.95969289827255266</v>
      </c>
    </row>
    <row r="21" spans="1:3" ht="30" customHeight="1" x14ac:dyDescent="0.25">
      <c r="A21" s="62" t="s">
        <v>254</v>
      </c>
      <c r="B21" s="51">
        <v>0.9</v>
      </c>
      <c r="C21" s="51">
        <v>4.4145873320537428</v>
      </c>
    </row>
    <row r="22" spans="1:3" ht="30" customHeight="1" x14ac:dyDescent="0.25">
      <c r="A22" s="1" t="s">
        <v>255</v>
      </c>
      <c r="B22" s="53">
        <v>0.3</v>
      </c>
      <c r="C22" s="53">
        <v>3.262955854126679</v>
      </c>
    </row>
    <row r="23" spans="1:3" ht="30" customHeight="1" x14ac:dyDescent="0.25">
      <c r="A23" s="62" t="s">
        <v>221</v>
      </c>
      <c r="B23" s="51">
        <v>-0.5</v>
      </c>
      <c r="C23" s="51">
        <v>9.9808061420345489</v>
      </c>
    </row>
    <row r="24" spans="1:3" ht="30" customHeight="1" x14ac:dyDescent="0.25">
      <c r="A24" s="1" t="s">
        <v>230</v>
      </c>
      <c r="B24" s="53">
        <v>-1.2</v>
      </c>
      <c r="C24" s="53">
        <v>0</v>
      </c>
    </row>
    <row r="25" spans="1:3" x14ac:dyDescent="0.25">
      <c r="A25" s="1"/>
      <c r="B25" s="14"/>
      <c r="C25" s="14"/>
    </row>
    <row r="26" spans="1:3" x14ac:dyDescent="0.25">
      <c r="B26" s="14"/>
      <c r="C26" s="14"/>
    </row>
  </sheetData>
  <pageMargins left="0.7" right="0.7" top="0.75" bottom="0.75" header="0.3" footer="0.3"/>
  <pageSetup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F23"/>
  <sheetViews>
    <sheetView showGridLines="0" workbookViewId="0"/>
  </sheetViews>
  <sheetFormatPr defaultRowHeight="15" x14ac:dyDescent="0.25"/>
  <cols>
    <col min="1" max="1" width="22" style="35" customWidth="1"/>
    <col min="2" max="4" width="18.42578125" style="35" customWidth="1"/>
  </cols>
  <sheetData>
    <row r="1" spans="1:6" x14ac:dyDescent="0.25">
      <c r="A1" s="41" t="s">
        <v>52</v>
      </c>
      <c r="B1" s="65"/>
      <c r="C1" s="41"/>
      <c r="D1" s="41"/>
      <c r="E1" s="41"/>
    </row>
    <row r="2" spans="1:6" x14ac:dyDescent="0.25">
      <c r="A2" s="66"/>
      <c r="B2" s="66"/>
      <c r="C2" s="48"/>
      <c r="D2" s="48"/>
      <c r="E2" s="48"/>
    </row>
    <row r="3" spans="1:6" ht="30" customHeight="1" x14ac:dyDescent="0.25">
      <c r="A3" s="67" t="s">
        <v>20</v>
      </c>
      <c r="B3" s="42"/>
      <c r="C3" s="42"/>
      <c r="D3" s="42"/>
      <c r="E3" s="42"/>
    </row>
    <row r="4" spans="1:6" ht="30" customHeight="1" x14ac:dyDescent="0.25">
      <c r="A4" s="65" t="s">
        <v>256</v>
      </c>
      <c r="B4" s="43">
        <v>2006</v>
      </c>
      <c r="C4" s="43">
        <v>2016</v>
      </c>
      <c r="D4" s="43"/>
      <c r="E4" s="43"/>
    </row>
    <row r="5" spans="1:6" x14ac:dyDescent="0.25">
      <c r="A5" s="68" t="s">
        <v>257</v>
      </c>
      <c r="B5" s="44">
        <v>2255</v>
      </c>
      <c r="C5" s="44">
        <v>2260</v>
      </c>
      <c r="D5" s="44"/>
      <c r="E5" s="44"/>
    </row>
    <row r="6" spans="1:6" x14ac:dyDescent="0.25">
      <c r="A6" s="69" t="s">
        <v>258</v>
      </c>
      <c r="B6" s="46">
        <v>41.1</v>
      </c>
      <c r="C6" s="46">
        <v>40.5</v>
      </c>
      <c r="D6" s="46"/>
      <c r="E6" s="46"/>
    </row>
    <row r="7" spans="1:6" x14ac:dyDescent="0.25">
      <c r="A7" s="68" t="s">
        <v>259</v>
      </c>
      <c r="B7" s="44">
        <v>2750</v>
      </c>
      <c r="C7" s="44">
        <v>2765</v>
      </c>
      <c r="D7" s="44"/>
      <c r="E7" s="44"/>
    </row>
    <row r="8" spans="1:6" x14ac:dyDescent="0.25">
      <c r="A8" s="69" t="s">
        <v>260</v>
      </c>
      <c r="B8" s="46">
        <v>2735</v>
      </c>
      <c r="C8" s="46">
        <v>2810</v>
      </c>
      <c r="D8" s="46"/>
      <c r="E8" s="46"/>
    </row>
    <row r="9" spans="1:6" x14ac:dyDescent="0.25">
      <c r="A9" s="68" t="s">
        <v>261</v>
      </c>
      <c r="B9" s="44">
        <v>50.1</v>
      </c>
      <c r="C9" s="44">
        <v>49.6</v>
      </c>
      <c r="D9" s="44"/>
      <c r="E9" s="44"/>
    </row>
    <row r="10" spans="1:6" x14ac:dyDescent="0.25">
      <c r="A10" s="69" t="s">
        <v>262</v>
      </c>
      <c r="B10" s="46">
        <v>495</v>
      </c>
      <c r="C10" s="46">
        <v>510</v>
      </c>
      <c r="D10" s="46"/>
      <c r="E10" s="46"/>
    </row>
    <row r="11" spans="1:6" x14ac:dyDescent="0.25">
      <c r="A11" s="68" t="s">
        <v>263</v>
      </c>
      <c r="B11" s="44">
        <v>18</v>
      </c>
      <c r="C11" s="44">
        <v>18.399999999999999</v>
      </c>
      <c r="D11" s="44"/>
      <c r="E11" s="44"/>
    </row>
    <row r="12" spans="1:6" x14ac:dyDescent="0.25">
      <c r="A12" s="69"/>
      <c r="B12" s="14"/>
      <c r="C12" s="14"/>
      <c r="D12" s="14"/>
      <c r="E12" s="14"/>
    </row>
    <row r="13" spans="1:6" ht="30" customHeight="1" x14ac:dyDescent="0.25">
      <c r="A13" s="50"/>
      <c r="B13" s="63"/>
      <c r="C13" s="63"/>
      <c r="D13" s="63"/>
      <c r="E13" s="63"/>
    </row>
    <row r="14" spans="1:6" ht="30" customHeight="1" x14ac:dyDescent="0.25">
      <c r="A14" s="66" t="s">
        <v>21</v>
      </c>
      <c r="B14" s="49"/>
      <c r="C14" s="49"/>
      <c r="D14" s="49"/>
      <c r="E14" s="49"/>
    </row>
    <row r="15" spans="1:6" ht="30" x14ac:dyDescent="0.25">
      <c r="A15" s="64" t="s">
        <v>256</v>
      </c>
      <c r="B15" s="57" t="s">
        <v>52</v>
      </c>
      <c r="C15" s="57" t="s">
        <v>36</v>
      </c>
      <c r="D15" s="57" t="s">
        <v>33</v>
      </c>
      <c r="E15" s="57"/>
      <c r="F15" s="43"/>
    </row>
    <row r="16" spans="1:6" x14ac:dyDescent="0.25">
      <c r="A16" t="s">
        <v>257</v>
      </c>
      <c r="B16" s="46">
        <v>2260</v>
      </c>
      <c r="C16" s="46">
        <v>216705</v>
      </c>
      <c r="D16" s="46">
        <v>17230040</v>
      </c>
    </row>
    <row r="17" spans="1:5" x14ac:dyDescent="0.25">
      <c r="A17" s="52" t="s">
        <v>258</v>
      </c>
      <c r="B17" s="44">
        <v>40.5</v>
      </c>
      <c r="C17" s="44">
        <v>49.5</v>
      </c>
      <c r="D17" s="44">
        <v>60.2</v>
      </c>
      <c r="E17" s="52"/>
    </row>
    <row r="18" spans="1:5" x14ac:dyDescent="0.25">
      <c r="A18" t="s">
        <v>259</v>
      </c>
      <c r="B18" s="46">
        <v>2765</v>
      </c>
      <c r="C18" s="46">
        <v>256855</v>
      </c>
      <c r="D18" s="46">
        <v>18672475</v>
      </c>
    </row>
    <row r="19" spans="1:5" x14ac:dyDescent="0.25">
      <c r="A19" s="52" t="s">
        <v>260</v>
      </c>
      <c r="B19" s="44">
        <v>2810</v>
      </c>
      <c r="C19" s="44">
        <v>181080</v>
      </c>
      <c r="D19" s="44">
        <v>9970545</v>
      </c>
      <c r="E19" s="52"/>
    </row>
    <row r="20" spans="1:5" x14ac:dyDescent="0.25">
      <c r="A20" t="s">
        <v>261</v>
      </c>
      <c r="B20" s="46">
        <v>49.6</v>
      </c>
      <c r="C20" s="46">
        <v>58.7</v>
      </c>
      <c r="D20" s="46">
        <v>65.2</v>
      </c>
    </row>
    <row r="21" spans="1:5" x14ac:dyDescent="0.25">
      <c r="A21" s="52" t="s">
        <v>262</v>
      </c>
      <c r="B21" s="44">
        <v>510</v>
      </c>
      <c r="C21" s="44">
        <v>40150</v>
      </c>
      <c r="D21" s="44">
        <v>1442435</v>
      </c>
      <c r="E21" s="52"/>
    </row>
    <row r="22" spans="1:5" x14ac:dyDescent="0.25">
      <c r="A22" t="s">
        <v>263</v>
      </c>
      <c r="B22" s="46">
        <v>18.399999999999999</v>
      </c>
      <c r="C22" s="46">
        <v>15.6</v>
      </c>
      <c r="D22" s="46">
        <v>7.7</v>
      </c>
    </row>
    <row r="23" spans="1:5" x14ac:dyDescent="0.25">
      <c r="A23" s="52"/>
      <c r="B23" s="52"/>
      <c r="C23" s="52"/>
      <c r="D23" s="52"/>
      <c r="E23" s="52"/>
    </row>
  </sheetData>
  <pageMargins left="0.7" right="0.7" top="0.75" bottom="0.75" header="0.3" footer="0.3"/>
  <pageSetup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G18"/>
  <sheetViews>
    <sheetView showGridLines="0" workbookViewId="0"/>
  </sheetViews>
  <sheetFormatPr defaultColWidth="12.28515625" defaultRowHeight="15" x14ac:dyDescent="0.25"/>
  <cols>
    <col min="1" max="1" width="20" style="35" customWidth="1"/>
    <col min="2" max="7" width="15" style="35" customWidth="1"/>
  </cols>
  <sheetData>
    <row r="1" spans="1:7" x14ac:dyDescent="0.25">
      <c r="A1" s="41" t="s">
        <v>52</v>
      </c>
      <c r="B1" s="65"/>
      <c r="C1" s="41"/>
      <c r="D1" s="41"/>
      <c r="E1" s="41"/>
      <c r="F1" s="41"/>
      <c r="G1" s="41"/>
    </row>
    <row r="2" spans="1:7" x14ac:dyDescent="0.25">
      <c r="A2" s="66"/>
      <c r="B2" s="66"/>
      <c r="C2" s="48"/>
      <c r="D2" s="48"/>
      <c r="E2" s="48"/>
      <c r="F2" s="48"/>
      <c r="G2" s="48"/>
    </row>
    <row r="3" spans="1:7" ht="30" customHeight="1" x14ac:dyDescent="0.25">
      <c r="A3" s="67" t="s">
        <v>22</v>
      </c>
      <c r="B3" s="42"/>
      <c r="C3" s="42"/>
      <c r="D3" s="42"/>
      <c r="E3" s="42"/>
      <c r="F3" s="42"/>
      <c r="G3" s="42"/>
    </row>
    <row r="4" spans="1:7" ht="30" customHeight="1" x14ac:dyDescent="0.25">
      <c r="A4" s="65" t="s">
        <v>264</v>
      </c>
      <c r="B4" s="43" t="s">
        <v>265</v>
      </c>
      <c r="C4" s="43" t="s">
        <v>151</v>
      </c>
      <c r="D4" s="43" t="s">
        <v>266</v>
      </c>
      <c r="E4" s="43" t="s">
        <v>153</v>
      </c>
      <c r="F4" s="43" t="s">
        <v>267</v>
      </c>
      <c r="G4" s="43" t="s">
        <v>155</v>
      </c>
    </row>
    <row r="5" spans="1:7" x14ac:dyDescent="0.25">
      <c r="A5" s="68" t="s">
        <v>268</v>
      </c>
      <c r="B5" s="44">
        <v>775</v>
      </c>
      <c r="C5" s="51">
        <v>14.49953227315248</v>
      </c>
      <c r="D5" s="44">
        <v>3877620</v>
      </c>
      <c r="E5" s="51">
        <v>14.106319981461359</v>
      </c>
      <c r="F5" s="44">
        <v>54190</v>
      </c>
      <c r="G5" s="51">
        <v>12.831350263422721</v>
      </c>
    </row>
    <row r="6" spans="1:7" x14ac:dyDescent="0.25">
      <c r="A6" s="69" t="s">
        <v>269</v>
      </c>
      <c r="B6" s="46">
        <v>1325</v>
      </c>
      <c r="C6" s="53">
        <v>24.789522918615528</v>
      </c>
      <c r="D6" s="46">
        <v>4680380</v>
      </c>
      <c r="E6" s="53">
        <v>17.02666530367393</v>
      </c>
      <c r="F6" s="46">
        <v>80625</v>
      </c>
      <c r="G6" s="53">
        <v>19.090747646954359</v>
      </c>
    </row>
    <row r="7" spans="1:7" x14ac:dyDescent="0.25">
      <c r="A7" s="68" t="s">
        <v>270</v>
      </c>
      <c r="B7" s="44">
        <v>940</v>
      </c>
      <c r="C7" s="51">
        <v>17.58652946679139</v>
      </c>
      <c r="D7" s="44">
        <v>3807840</v>
      </c>
      <c r="E7" s="51">
        <v>13.85246864783239</v>
      </c>
      <c r="F7" s="44">
        <v>66445</v>
      </c>
      <c r="G7" s="51">
        <v>15.73314390575978</v>
      </c>
    </row>
    <row r="8" spans="1:7" x14ac:dyDescent="0.25">
      <c r="A8" s="69" t="s">
        <v>271</v>
      </c>
      <c r="B8" s="46">
        <v>615</v>
      </c>
      <c r="C8" s="53">
        <v>11.506080449017769</v>
      </c>
      <c r="D8" s="46">
        <v>3206175</v>
      </c>
      <c r="E8" s="53">
        <v>11.66368299796315</v>
      </c>
      <c r="F8" s="46">
        <v>50800</v>
      </c>
      <c r="G8" s="53">
        <v>12.02865092049962</v>
      </c>
    </row>
    <row r="9" spans="1:7" x14ac:dyDescent="0.25">
      <c r="A9" s="68" t="s">
        <v>272</v>
      </c>
      <c r="B9" s="44">
        <v>505</v>
      </c>
      <c r="C9" s="51">
        <v>9.4480823199251631</v>
      </c>
      <c r="D9" s="44">
        <v>2827045</v>
      </c>
      <c r="E9" s="51">
        <v>10.284453188293449</v>
      </c>
      <c r="F9" s="44">
        <v>40710</v>
      </c>
      <c r="G9" s="51">
        <v>9.6394956490854202</v>
      </c>
    </row>
    <row r="10" spans="1:7" x14ac:dyDescent="0.25">
      <c r="A10" s="69" t="s">
        <v>273</v>
      </c>
      <c r="B10" s="46">
        <v>310</v>
      </c>
      <c r="C10" s="53">
        <v>5.7998129092609911</v>
      </c>
      <c r="D10" s="46">
        <v>2179775</v>
      </c>
      <c r="E10" s="53">
        <v>7.9297619770864429</v>
      </c>
      <c r="F10" s="46">
        <v>28815</v>
      </c>
      <c r="G10" s="53">
        <v>6.8229444148463863</v>
      </c>
    </row>
    <row r="11" spans="1:7" x14ac:dyDescent="0.25">
      <c r="A11" s="68" t="s">
        <v>274</v>
      </c>
      <c r="B11" s="44">
        <v>215</v>
      </c>
      <c r="C11" s="51">
        <v>4.0224508886810106</v>
      </c>
      <c r="D11" s="44">
        <v>1655070</v>
      </c>
      <c r="E11" s="51">
        <v>6.020947646163691</v>
      </c>
      <c r="F11" s="44">
        <v>22170</v>
      </c>
      <c r="G11" s="51">
        <v>5.2495116320369384</v>
      </c>
    </row>
    <row r="12" spans="1:7" x14ac:dyDescent="0.25">
      <c r="A12" s="69" t="s">
        <v>275</v>
      </c>
      <c r="B12" s="46">
        <v>160</v>
      </c>
      <c r="C12" s="53">
        <v>2.9934518241347048</v>
      </c>
      <c r="D12" s="46">
        <v>1271850</v>
      </c>
      <c r="E12" s="53">
        <v>4.6268389033535078</v>
      </c>
      <c r="F12" s="46">
        <v>16585</v>
      </c>
      <c r="G12" s="53">
        <v>3.9270703841827981</v>
      </c>
    </row>
    <row r="13" spans="1:7" x14ac:dyDescent="0.25">
      <c r="A13" s="68" t="s">
        <v>276</v>
      </c>
      <c r="B13" s="44">
        <v>155</v>
      </c>
      <c r="C13" s="51">
        <v>2.899906454630496</v>
      </c>
      <c r="D13" s="44">
        <v>966885</v>
      </c>
      <c r="E13" s="51">
        <v>3.5174125353374661</v>
      </c>
      <c r="F13" s="44">
        <v>14525</v>
      </c>
      <c r="G13" s="51">
        <v>3.439294382288522</v>
      </c>
    </row>
    <row r="14" spans="1:7" x14ac:dyDescent="0.25">
      <c r="A14" s="69" t="s">
        <v>277</v>
      </c>
      <c r="B14" s="46">
        <v>110</v>
      </c>
      <c r="C14" s="53">
        <v>2.0579981290926099</v>
      </c>
      <c r="D14" s="46">
        <v>749290</v>
      </c>
      <c r="E14" s="53">
        <v>2.725827827097338</v>
      </c>
      <c r="F14" s="46">
        <v>11570</v>
      </c>
      <c r="G14" s="53">
        <v>2.7395962824838689</v>
      </c>
    </row>
    <row r="15" spans="1:7" x14ac:dyDescent="0.25">
      <c r="A15" s="68" t="s">
        <v>278</v>
      </c>
      <c r="B15" s="44">
        <v>235</v>
      </c>
      <c r="C15" s="51">
        <v>4.3966323666978484</v>
      </c>
      <c r="D15" s="44">
        <v>2266600</v>
      </c>
      <c r="E15" s="51">
        <v>8.2456209917372814</v>
      </c>
      <c r="F15" s="44">
        <v>35890</v>
      </c>
      <c r="G15" s="51">
        <v>8.4981945184395897</v>
      </c>
    </row>
    <row r="16" spans="1:7" x14ac:dyDescent="0.25">
      <c r="A16" s="69" t="s">
        <v>279</v>
      </c>
      <c r="B16" s="46">
        <v>5345</v>
      </c>
      <c r="C16" s="53">
        <v>100</v>
      </c>
      <c r="D16" s="46">
        <v>27488530</v>
      </c>
      <c r="E16" s="53">
        <v>100</v>
      </c>
      <c r="F16" s="46">
        <v>422325</v>
      </c>
      <c r="G16" s="53">
        <v>100</v>
      </c>
    </row>
    <row r="17" spans="1:7" x14ac:dyDescent="0.25">
      <c r="A17" s="69"/>
      <c r="B17" s="14"/>
      <c r="C17" s="14"/>
      <c r="D17" s="14"/>
      <c r="E17" s="14"/>
      <c r="F17" s="14"/>
      <c r="G17" s="14"/>
    </row>
    <row r="18" spans="1:7" x14ac:dyDescent="0.25">
      <c r="B18" s="14"/>
      <c r="C18" s="14"/>
      <c r="D18" s="14"/>
      <c r="E18" s="14"/>
      <c r="F18" s="14"/>
      <c r="G18" s="14"/>
    </row>
  </sheetData>
  <pageMargins left="0.7" right="0.7" top="0.75" bottom="0.75" header="0.3" footer="0.3"/>
  <pageSetup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C11"/>
  <sheetViews>
    <sheetView showGridLines="0" workbookViewId="0"/>
  </sheetViews>
  <sheetFormatPr defaultColWidth="13.7109375" defaultRowHeight="15" x14ac:dyDescent="0.25"/>
  <cols>
    <col min="1" max="1" width="59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55"/>
      <c r="B2" s="66"/>
      <c r="C2" s="48"/>
    </row>
    <row r="3" spans="1:3" ht="30" customHeight="1" x14ac:dyDescent="0.25">
      <c r="A3" s="60" t="s">
        <v>30</v>
      </c>
      <c r="B3" s="42"/>
      <c r="C3" s="42"/>
    </row>
    <row r="4" spans="1:3" ht="30" customHeight="1" x14ac:dyDescent="0.25">
      <c r="A4" s="61" t="s">
        <v>280</v>
      </c>
      <c r="B4" s="43">
        <v>2016</v>
      </c>
      <c r="C4" s="43" t="s">
        <v>55</v>
      </c>
    </row>
    <row r="5" spans="1:3" ht="30" customHeight="1" x14ac:dyDescent="0.25">
      <c r="A5" s="62" t="s">
        <v>281</v>
      </c>
      <c r="B5" s="44">
        <v>1590</v>
      </c>
      <c r="C5" s="51">
        <v>80.710659898477161</v>
      </c>
    </row>
    <row r="6" spans="1:3" ht="30" customHeight="1" x14ac:dyDescent="0.25">
      <c r="A6" s="1" t="s">
        <v>282</v>
      </c>
      <c r="B6" s="46">
        <v>200</v>
      </c>
      <c r="C6" s="53">
        <v>10.152284263959389</v>
      </c>
    </row>
    <row r="7" spans="1:3" ht="30" customHeight="1" x14ac:dyDescent="0.25">
      <c r="A7" s="62" t="s">
        <v>283</v>
      </c>
      <c r="B7" s="44">
        <v>120</v>
      </c>
      <c r="C7" s="51">
        <v>6.091370558375635</v>
      </c>
    </row>
    <row r="8" spans="1:3" ht="30" customHeight="1" x14ac:dyDescent="0.25">
      <c r="A8" s="1" t="s">
        <v>284</v>
      </c>
      <c r="B8" s="46">
        <v>60</v>
      </c>
      <c r="C8" s="53">
        <v>3.045685279187818</v>
      </c>
    </row>
    <row r="9" spans="1:3" x14ac:dyDescent="0.25">
      <c r="A9" s="62" t="s">
        <v>60</v>
      </c>
      <c r="B9" s="44">
        <v>1970</v>
      </c>
      <c r="C9" s="51">
        <v>100</v>
      </c>
    </row>
    <row r="10" spans="1:3" x14ac:dyDescent="0.25">
      <c r="A10" s="1"/>
      <c r="B10" s="14"/>
      <c r="C10" s="14"/>
    </row>
    <row r="11" spans="1:3" x14ac:dyDescent="0.25">
      <c r="B11" s="14"/>
      <c r="C11" s="14"/>
    </row>
  </sheetData>
  <pageMargins left="0.7" right="0.7" top="0.75" bottom="0.75" header="0.3" footer="0.3"/>
  <pageSetup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C13"/>
  <sheetViews>
    <sheetView showGridLines="0" workbookViewId="0"/>
  </sheetViews>
  <sheetFormatPr defaultColWidth="10.5703125" defaultRowHeight="15" x14ac:dyDescent="0.25"/>
  <cols>
    <col min="1" max="1" width="59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55"/>
      <c r="B2" s="66"/>
      <c r="C2" s="48"/>
    </row>
    <row r="3" spans="1:3" ht="30" customHeight="1" x14ac:dyDescent="0.25">
      <c r="A3" s="60" t="s">
        <v>31</v>
      </c>
      <c r="B3" s="42"/>
      <c r="C3" s="42"/>
    </row>
    <row r="4" spans="1:3" ht="30" customHeight="1" x14ac:dyDescent="0.25">
      <c r="A4" s="61" t="s">
        <v>285</v>
      </c>
      <c r="B4" s="43">
        <v>2016</v>
      </c>
      <c r="C4" s="43" t="s">
        <v>55</v>
      </c>
    </row>
    <row r="5" spans="1:3" ht="30" customHeight="1" x14ac:dyDescent="0.25">
      <c r="A5" s="62" t="s">
        <v>286</v>
      </c>
      <c r="B5" s="44">
        <v>1770</v>
      </c>
      <c r="C5" s="51">
        <v>80.454545454545453</v>
      </c>
    </row>
    <row r="6" spans="1:3" ht="30" customHeight="1" x14ac:dyDescent="0.25">
      <c r="A6" s="1" t="s">
        <v>287</v>
      </c>
      <c r="B6" s="46">
        <v>210</v>
      </c>
      <c r="C6" s="53">
        <v>9.5454545454545467</v>
      </c>
    </row>
    <row r="7" spans="1:3" ht="30" customHeight="1" x14ac:dyDescent="0.25">
      <c r="A7" s="62" t="s">
        <v>288</v>
      </c>
      <c r="B7" s="44">
        <v>135</v>
      </c>
      <c r="C7" s="51">
        <v>6.1363636363636367</v>
      </c>
    </row>
    <row r="8" spans="1:3" ht="30" customHeight="1" x14ac:dyDescent="0.25">
      <c r="A8" s="1" t="s">
        <v>289</v>
      </c>
      <c r="B8" s="46">
        <v>60</v>
      </c>
      <c r="C8" s="53">
        <v>2.7272727272727271</v>
      </c>
    </row>
    <row r="9" spans="1:3" ht="30" customHeight="1" x14ac:dyDescent="0.25">
      <c r="A9" s="62" t="s">
        <v>290</v>
      </c>
      <c r="B9" s="44">
        <v>25</v>
      </c>
      <c r="C9" s="51">
        <v>1.136363636363636</v>
      </c>
    </row>
    <row r="10" spans="1:3" ht="30" customHeight="1" x14ac:dyDescent="0.25">
      <c r="A10" s="1" t="s">
        <v>291</v>
      </c>
      <c r="B10" s="46">
        <v>0</v>
      </c>
      <c r="C10" s="53">
        <v>0</v>
      </c>
    </row>
    <row r="11" spans="1:3" x14ac:dyDescent="0.25">
      <c r="A11" s="62" t="s">
        <v>60</v>
      </c>
      <c r="B11" s="44">
        <v>2200</v>
      </c>
      <c r="C11" s="51">
        <v>100</v>
      </c>
    </row>
    <row r="12" spans="1:3" x14ac:dyDescent="0.25">
      <c r="A12" s="1"/>
      <c r="B12" s="14"/>
      <c r="C12" s="14"/>
    </row>
    <row r="13" spans="1:3" x14ac:dyDescent="0.25">
      <c r="B13" s="14"/>
      <c r="C13" s="14"/>
    </row>
  </sheetData>
  <pageMargins left="0.7" right="0.7" top="0.75" bottom="0.75" header="0.3" footer="0.3"/>
  <pageSetup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>
    <pageSetUpPr fitToPage="1"/>
  </sheetPr>
  <dimension ref="A1:C12"/>
  <sheetViews>
    <sheetView showGridLines="0" workbookViewId="0"/>
  </sheetViews>
  <sheetFormatPr defaultColWidth="10" defaultRowHeight="15" x14ac:dyDescent="0.25"/>
  <cols>
    <col min="1" max="1" width="59" style="35" customWidth="1"/>
  </cols>
  <sheetData>
    <row r="1" spans="1:3" x14ac:dyDescent="0.25">
      <c r="A1" s="41" t="s">
        <v>52</v>
      </c>
      <c r="B1" s="70"/>
      <c r="C1" s="41"/>
    </row>
    <row r="2" spans="1:3" x14ac:dyDescent="0.25">
      <c r="A2" s="55"/>
      <c r="B2" s="71"/>
      <c r="C2" s="48"/>
    </row>
    <row r="3" spans="1:3" ht="30" customHeight="1" x14ac:dyDescent="0.25">
      <c r="A3" s="60" t="s">
        <v>32</v>
      </c>
      <c r="B3" s="42"/>
      <c r="C3" s="42"/>
    </row>
    <row r="4" spans="1:3" ht="30" customHeight="1" x14ac:dyDescent="0.25">
      <c r="A4" s="61" t="s">
        <v>292</v>
      </c>
      <c r="B4" s="43">
        <v>2016</v>
      </c>
      <c r="C4" s="43" t="s">
        <v>55</v>
      </c>
    </row>
    <row r="5" spans="1:3" ht="30" customHeight="1" x14ac:dyDescent="0.25">
      <c r="A5" s="62" t="s">
        <v>293</v>
      </c>
      <c r="B5" s="44">
        <v>1575</v>
      </c>
      <c r="C5" s="51">
        <v>71.106094808126414</v>
      </c>
    </row>
    <row r="6" spans="1:3" ht="30" customHeight="1" x14ac:dyDescent="0.25">
      <c r="A6" s="1" t="s">
        <v>294</v>
      </c>
      <c r="B6" s="46">
        <v>355</v>
      </c>
      <c r="C6" s="53">
        <v>16.02708803611738</v>
      </c>
    </row>
    <row r="7" spans="1:3" ht="30" customHeight="1" x14ac:dyDescent="0.25">
      <c r="A7" s="62" t="s">
        <v>295</v>
      </c>
      <c r="B7" s="44">
        <v>85</v>
      </c>
      <c r="C7" s="51">
        <v>3.8374717832957108</v>
      </c>
    </row>
    <row r="8" spans="1:3" ht="30" customHeight="1" x14ac:dyDescent="0.25">
      <c r="A8" s="1" t="s">
        <v>296</v>
      </c>
      <c r="B8" s="46">
        <v>70</v>
      </c>
      <c r="C8" s="53">
        <v>3.1602708803611739</v>
      </c>
    </row>
    <row r="9" spans="1:3" ht="30" customHeight="1" x14ac:dyDescent="0.25">
      <c r="A9" s="62" t="s">
        <v>297</v>
      </c>
      <c r="B9" s="44">
        <v>130</v>
      </c>
      <c r="C9" s="51">
        <v>5.8690744920993234</v>
      </c>
    </row>
    <row r="10" spans="1:3" x14ac:dyDescent="0.25">
      <c r="A10" s="1" t="s">
        <v>60</v>
      </c>
      <c r="B10" s="46">
        <v>2215</v>
      </c>
      <c r="C10" s="53">
        <v>100</v>
      </c>
    </row>
    <row r="11" spans="1:3" x14ac:dyDescent="0.25">
      <c r="A11" s="1"/>
      <c r="B11" s="14"/>
      <c r="C11" s="14"/>
    </row>
    <row r="12" spans="1:3" x14ac:dyDescent="0.25">
      <c r="A12" s="72" t="s">
        <v>298</v>
      </c>
      <c r="B12" s="14"/>
      <c r="C12" s="14"/>
    </row>
  </sheetData>
  <hyperlinks>
    <hyperlink ref="A12" location="Contents!A1" display="Back to TOC" xr:uid="{00000000-0004-0000-2B00-000000000000}"/>
  </hyperlinks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C20"/>
  <sheetViews>
    <sheetView showGridLines="0" view="pageLayout" zoomScaleNormal="100" workbookViewId="0"/>
  </sheetViews>
  <sheetFormatPr defaultRowHeight="15" x14ac:dyDescent="0.25"/>
  <cols>
    <col min="2" max="3" width="15" style="35" customWidth="1"/>
  </cols>
  <sheetData>
    <row r="1" spans="1:3" x14ac:dyDescent="0.25">
      <c r="A1" s="41" t="s">
        <v>52</v>
      </c>
      <c r="B1" s="65"/>
      <c r="C1" s="65"/>
    </row>
    <row r="2" spans="1:3" x14ac:dyDescent="0.25">
      <c r="A2" s="66"/>
      <c r="B2" s="66"/>
      <c r="C2" s="66"/>
    </row>
    <row r="3" spans="1:3" ht="30" customHeight="1" x14ac:dyDescent="0.25">
      <c r="A3" s="67" t="s">
        <v>2</v>
      </c>
      <c r="B3" s="42"/>
      <c r="C3" s="42"/>
    </row>
    <row r="4" spans="1:3" ht="30" customHeight="1" x14ac:dyDescent="0.25">
      <c r="A4" s="65" t="s">
        <v>34</v>
      </c>
      <c r="B4" s="43" t="s">
        <v>35</v>
      </c>
      <c r="C4" s="43" t="s">
        <v>53</v>
      </c>
    </row>
    <row r="5" spans="1:3" x14ac:dyDescent="0.25">
      <c r="A5" s="68">
        <v>2006</v>
      </c>
      <c r="B5" s="44">
        <v>6640</v>
      </c>
      <c r="C5" s="45"/>
    </row>
    <row r="6" spans="1:3" x14ac:dyDescent="0.25">
      <c r="A6" s="69">
        <v>2007</v>
      </c>
      <c r="B6" s="46">
        <v>6669</v>
      </c>
      <c r="C6" s="47">
        <v>4.3674698795179712E-3</v>
      </c>
    </row>
    <row r="7" spans="1:3" x14ac:dyDescent="0.25">
      <c r="A7" s="68">
        <v>2008</v>
      </c>
      <c r="B7" s="44">
        <v>6665</v>
      </c>
      <c r="C7" s="45">
        <v>-5.9979007347432667E-4</v>
      </c>
    </row>
    <row r="8" spans="1:3" x14ac:dyDescent="0.25">
      <c r="A8" s="69">
        <v>2009</v>
      </c>
      <c r="B8" s="46">
        <v>6707</v>
      </c>
      <c r="C8" s="47">
        <v>6.3015753938484584E-3</v>
      </c>
    </row>
    <row r="9" spans="1:3" x14ac:dyDescent="0.25">
      <c r="A9" s="68">
        <v>2010</v>
      </c>
      <c r="B9" s="44">
        <v>6814</v>
      </c>
      <c r="C9" s="45">
        <v>1.5953481437304351E-2</v>
      </c>
    </row>
    <row r="10" spans="1:3" x14ac:dyDescent="0.25">
      <c r="A10" s="69">
        <v>2011</v>
      </c>
      <c r="B10" s="46">
        <v>6846</v>
      </c>
      <c r="C10" s="47">
        <v>4.6962136777224384E-3</v>
      </c>
    </row>
    <row r="11" spans="1:3" x14ac:dyDescent="0.25">
      <c r="A11" s="68">
        <v>2012</v>
      </c>
      <c r="B11" s="44">
        <v>6827</v>
      </c>
      <c r="C11" s="45">
        <v>-2.7753432661408168E-3</v>
      </c>
    </row>
    <row r="12" spans="1:3" x14ac:dyDescent="0.25">
      <c r="A12" s="69">
        <v>2013</v>
      </c>
      <c r="B12" s="46">
        <v>6836</v>
      </c>
      <c r="C12" s="47">
        <v>1.3182950051267019E-3</v>
      </c>
    </row>
    <row r="13" spans="1:3" x14ac:dyDescent="0.25">
      <c r="A13" s="68">
        <v>2014</v>
      </c>
      <c r="B13" s="44">
        <v>6807</v>
      </c>
      <c r="C13" s="45">
        <v>-4.2422469280281039E-3</v>
      </c>
    </row>
    <row r="14" spans="1:3" x14ac:dyDescent="0.25">
      <c r="A14" s="69">
        <v>2015</v>
      </c>
      <c r="B14" s="46">
        <v>6738</v>
      </c>
      <c r="C14" s="47">
        <v>-1.013662406346405E-2</v>
      </c>
    </row>
    <row r="15" spans="1:3" x14ac:dyDescent="0.25">
      <c r="A15" s="68">
        <v>2016</v>
      </c>
      <c r="B15" s="44">
        <v>6733</v>
      </c>
      <c r="C15" s="45">
        <v>-7.4205995844467409E-4</v>
      </c>
    </row>
    <row r="16" spans="1:3" x14ac:dyDescent="0.25">
      <c r="A16" s="69">
        <v>2017</v>
      </c>
      <c r="B16" s="46">
        <v>6663</v>
      </c>
      <c r="C16" s="47">
        <v>-1.039655428486563E-2</v>
      </c>
    </row>
    <row r="17" spans="1:3" x14ac:dyDescent="0.25">
      <c r="A17" s="68">
        <v>2018</v>
      </c>
      <c r="B17" s="44">
        <v>6622</v>
      </c>
      <c r="C17" s="45">
        <v>-6.1533843613987838E-3</v>
      </c>
    </row>
    <row r="18" spans="1:3" x14ac:dyDescent="0.25">
      <c r="A18" s="69">
        <v>2019</v>
      </c>
      <c r="B18" s="46">
        <v>6512</v>
      </c>
      <c r="C18" s="47">
        <v>-1.6611295681063121E-2</v>
      </c>
    </row>
    <row r="19" spans="1:3" x14ac:dyDescent="0.25">
      <c r="A19" s="69"/>
      <c r="B19" s="14"/>
      <c r="C19" s="14"/>
    </row>
    <row r="20" spans="1:3" x14ac:dyDescent="0.25">
      <c r="B20" s="14"/>
      <c r="C20" s="14"/>
    </row>
  </sheetData>
  <pageMargins left="0.7" right="0.7" top="0.75" bottom="0.75" header="0.3" footer="0.3"/>
  <pageSetup fitToHeight="0" orientation="landscape" r:id="rId1"/>
  <headerFooter>
    <oddFooter>&amp;L&amp;K002060Source: Statistics Canada&amp;C&amp;K002060© DMS-continuum, Inc.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38"/>
  <sheetViews>
    <sheetView showGridLines="0" workbookViewId="0"/>
  </sheetViews>
  <sheetFormatPr defaultRowHeight="15" x14ac:dyDescent="0.25"/>
  <cols>
    <col min="1" max="1" width="20" style="35" customWidth="1"/>
    <col min="6" max="6" width="11.42578125" style="35" customWidth="1"/>
  </cols>
  <sheetData>
    <row r="1" spans="1:8" x14ac:dyDescent="0.25">
      <c r="A1" s="41" t="s">
        <v>52</v>
      </c>
      <c r="B1" s="65"/>
      <c r="C1" s="41"/>
      <c r="D1" s="41"/>
      <c r="E1" s="41"/>
      <c r="F1" s="41"/>
    </row>
    <row r="2" spans="1:8" x14ac:dyDescent="0.25">
      <c r="A2" s="66"/>
      <c r="B2" s="66"/>
      <c r="C2" s="48"/>
      <c r="D2" s="48"/>
      <c r="E2" s="48"/>
      <c r="F2" s="48"/>
      <c r="G2" s="49"/>
      <c r="H2" s="49"/>
    </row>
    <row r="3" spans="1:8" ht="30" customHeight="1" x14ac:dyDescent="0.25">
      <c r="A3" s="67" t="s">
        <v>3</v>
      </c>
      <c r="B3" s="42"/>
      <c r="C3" s="42"/>
      <c r="D3" s="42"/>
      <c r="E3" s="42"/>
      <c r="F3" s="42"/>
      <c r="G3" s="50"/>
      <c r="H3" s="50"/>
    </row>
    <row r="4" spans="1:8" ht="30" customHeight="1" x14ac:dyDescent="0.25">
      <c r="A4" s="65" t="s">
        <v>49</v>
      </c>
      <c r="B4" s="43">
        <v>2006</v>
      </c>
      <c r="C4" s="43">
        <v>2016</v>
      </c>
      <c r="D4" s="43" t="s">
        <v>54</v>
      </c>
      <c r="E4" s="43" t="s">
        <v>55</v>
      </c>
      <c r="F4" s="43" t="s">
        <v>56</v>
      </c>
    </row>
    <row r="5" spans="1:8" x14ac:dyDescent="0.25">
      <c r="A5" s="68" t="s">
        <v>57</v>
      </c>
      <c r="B5" s="44">
        <v>1080</v>
      </c>
      <c r="C5" s="44">
        <v>915</v>
      </c>
      <c r="D5" s="51">
        <v>16.400911161731209</v>
      </c>
      <c r="E5" s="51">
        <v>13.811320754716981</v>
      </c>
      <c r="F5" s="51">
        <v>-1.6442546511709839</v>
      </c>
      <c r="G5" s="52"/>
      <c r="H5" s="52"/>
    </row>
    <row r="6" spans="1:8" x14ac:dyDescent="0.25">
      <c r="A6" s="69" t="s">
        <v>58</v>
      </c>
      <c r="B6" s="46">
        <v>4480</v>
      </c>
      <c r="C6" s="46">
        <v>4235</v>
      </c>
      <c r="D6" s="53">
        <v>68.033409263477594</v>
      </c>
      <c r="E6" s="53">
        <v>63.924528301886788</v>
      </c>
      <c r="F6" s="53">
        <v>-0.56081869078890012</v>
      </c>
    </row>
    <row r="7" spans="1:8" x14ac:dyDescent="0.25">
      <c r="A7" s="68" t="s">
        <v>59</v>
      </c>
      <c r="B7" s="44">
        <v>1025</v>
      </c>
      <c r="C7" s="44">
        <v>1475</v>
      </c>
      <c r="D7" s="51">
        <v>15.56567957479119</v>
      </c>
      <c r="E7" s="51">
        <v>22.264150943396221</v>
      </c>
      <c r="F7" s="51">
        <v>3.7067001150640428</v>
      </c>
      <c r="G7" s="52"/>
      <c r="H7" s="52"/>
    </row>
    <row r="8" spans="1:8" x14ac:dyDescent="0.25">
      <c r="A8" s="69" t="s">
        <v>60</v>
      </c>
      <c r="B8" s="46">
        <v>6585</v>
      </c>
      <c r="C8" s="46">
        <v>6625</v>
      </c>
      <c r="D8" s="53">
        <v>100</v>
      </c>
      <c r="E8" s="53">
        <v>99.999999999999986</v>
      </c>
      <c r="F8" s="53">
        <v>6.0578708262903902E-2</v>
      </c>
    </row>
    <row r="9" spans="1:8" x14ac:dyDescent="0.25">
      <c r="A9" s="68"/>
      <c r="B9" s="54"/>
      <c r="C9" s="54"/>
      <c r="D9" s="54"/>
      <c r="E9" s="54"/>
      <c r="F9" s="54"/>
      <c r="G9" s="52"/>
      <c r="H9" s="52"/>
    </row>
    <row r="10" spans="1:8" x14ac:dyDescent="0.25">
      <c r="B10" s="14"/>
      <c r="C10" s="14"/>
      <c r="D10" s="14"/>
      <c r="E10" s="14"/>
      <c r="F10" s="14"/>
    </row>
    <row r="11" spans="1:8" ht="30" customHeight="1" x14ac:dyDescent="0.25">
      <c r="A11" s="67" t="s">
        <v>4</v>
      </c>
      <c r="B11" s="50"/>
      <c r="C11" s="50"/>
      <c r="D11" s="50"/>
      <c r="E11" s="50"/>
      <c r="F11" s="50"/>
      <c r="G11" s="50"/>
      <c r="H11" s="50"/>
    </row>
    <row r="12" spans="1:8" ht="30" customHeight="1" x14ac:dyDescent="0.25">
      <c r="A12" s="55" t="s">
        <v>49</v>
      </c>
      <c r="B12" s="56">
        <v>2006</v>
      </c>
      <c r="C12" s="56">
        <v>2016</v>
      </c>
      <c r="D12" s="56" t="s">
        <v>54</v>
      </c>
      <c r="E12" s="56" t="s">
        <v>55</v>
      </c>
      <c r="F12" s="56" t="s">
        <v>56</v>
      </c>
      <c r="G12" s="49"/>
      <c r="H12" s="49"/>
    </row>
    <row r="13" spans="1:8" x14ac:dyDescent="0.25">
      <c r="A13" s="52" t="s">
        <v>61</v>
      </c>
      <c r="B13" s="44">
        <v>280</v>
      </c>
      <c r="C13" s="44">
        <v>305</v>
      </c>
      <c r="D13" s="51">
        <v>4.2520880789673496</v>
      </c>
      <c r="E13" s="51">
        <v>4.6037735849056602</v>
      </c>
      <c r="F13" s="51">
        <v>0.85888920299728166</v>
      </c>
      <c r="G13" s="52"/>
      <c r="H13" s="52"/>
    </row>
    <row r="14" spans="1:8" x14ac:dyDescent="0.25">
      <c r="A14" t="s">
        <v>62</v>
      </c>
      <c r="B14" s="46">
        <v>350</v>
      </c>
      <c r="C14" s="46">
        <v>315</v>
      </c>
      <c r="D14" s="53">
        <v>5.3151100987091873</v>
      </c>
      <c r="E14" s="53">
        <v>4.7547169811320753</v>
      </c>
      <c r="F14" s="53">
        <v>-1.0480741793785551</v>
      </c>
    </row>
    <row r="15" spans="1:8" x14ac:dyDescent="0.25">
      <c r="A15" s="52" t="s">
        <v>63</v>
      </c>
      <c r="B15" s="44">
        <v>450</v>
      </c>
      <c r="C15" s="44">
        <v>295</v>
      </c>
      <c r="D15" s="51">
        <v>6.83371298405467</v>
      </c>
      <c r="E15" s="51">
        <v>4.4528301886792452</v>
      </c>
      <c r="F15" s="51">
        <v>-4.1348071601416292</v>
      </c>
      <c r="G15" s="52"/>
      <c r="H15" s="52"/>
    </row>
    <row r="16" spans="1:8" x14ac:dyDescent="0.25">
      <c r="A16" t="s">
        <v>64</v>
      </c>
      <c r="B16" s="46">
        <v>515</v>
      </c>
      <c r="C16" s="46">
        <v>335</v>
      </c>
      <c r="D16" s="53">
        <v>7.8208048595292334</v>
      </c>
      <c r="E16" s="53">
        <v>5.0566037735849054</v>
      </c>
      <c r="F16" s="53">
        <v>-4.2092093739114711</v>
      </c>
    </row>
    <row r="17" spans="1:8" x14ac:dyDescent="0.25">
      <c r="A17" s="52" t="s">
        <v>65</v>
      </c>
      <c r="B17" s="44">
        <v>400</v>
      </c>
      <c r="C17" s="44">
        <v>370</v>
      </c>
      <c r="D17" s="51">
        <v>6.0744115413819282</v>
      </c>
      <c r="E17" s="51">
        <v>5.584905660377359</v>
      </c>
      <c r="F17" s="51">
        <v>-0.77658429586106026</v>
      </c>
      <c r="G17" s="52"/>
      <c r="H17" s="52"/>
    </row>
    <row r="18" spans="1:8" x14ac:dyDescent="0.25">
      <c r="A18" t="s">
        <v>66</v>
      </c>
      <c r="B18" s="46">
        <v>295</v>
      </c>
      <c r="C18" s="46">
        <v>335</v>
      </c>
      <c r="D18" s="53">
        <v>4.4798785117691722</v>
      </c>
      <c r="E18" s="53">
        <v>5.0566037735849054</v>
      </c>
      <c r="F18" s="53">
        <v>1.2796703483916481</v>
      </c>
    </row>
    <row r="19" spans="1:8" x14ac:dyDescent="0.25">
      <c r="A19" s="52" t="s">
        <v>67</v>
      </c>
      <c r="B19" s="44">
        <v>330</v>
      </c>
      <c r="C19" s="44">
        <v>360</v>
      </c>
      <c r="D19" s="51">
        <v>5.0113895216400914</v>
      </c>
      <c r="E19" s="51">
        <v>5.4339622641509431</v>
      </c>
      <c r="F19" s="51">
        <v>0.87391026304013408</v>
      </c>
      <c r="G19" s="52"/>
      <c r="H19" s="52"/>
    </row>
    <row r="20" spans="1:8" x14ac:dyDescent="0.25">
      <c r="A20" t="s">
        <v>68</v>
      </c>
      <c r="B20" s="46">
        <v>405</v>
      </c>
      <c r="C20" s="46">
        <v>355</v>
      </c>
      <c r="D20" s="53">
        <v>6.1503416856492032</v>
      </c>
      <c r="E20" s="53">
        <v>5.3584905660377364</v>
      </c>
      <c r="F20" s="53">
        <v>-1.309049211907509</v>
      </c>
    </row>
    <row r="21" spans="1:8" x14ac:dyDescent="0.25">
      <c r="A21" s="52" t="s">
        <v>69</v>
      </c>
      <c r="B21" s="44">
        <v>550</v>
      </c>
      <c r="C21" s="44">
        <v>350</v>
      </c>
      <c r="D21" s="51">
        <v>8.3523158694001527</v>
      </c>
      <c r="E21" s="51">
        <v>5.2830188679245289</v>
      </c>
      <c r="F21" s="51">
        <v>-4.4192276661521257</v>
      </c>
      <c r="G21" s="52"/>
      <c r="H21" s="52"/>
    </row>
    <row r="22" spans="1:8" x14ac:dyDescent="0.25">
      <c r="A22" t="s">
        <v>70</v>
      </c>
      <c r="B22" s="46">
        <v>555</v>
      </c>
      <c r="C22" s="46">
        <v>435</v>
      </c>
      <c r="D22" s="53">
        <v>8.428246013667426</v>
      </c>
      <c r="E22" s="53">
        <v>6.566037735849056</v>
      </c>
      <c r="F22" s="53">
        <v>-2.4067844961836782</v>
      </c>
    </row>
    <row r="23" spans="1:8" x14ac:dyDescent="0.25">
      <c r="A23" s="52" t="s">
        <v>71</v>
      </c>
      <c r="B23" s="44">
        <v>540</v>
      </c>
      <c r="C23" s="44">
        <v>560</v>
      </c>
      <c r="D23" s="51">
        <v>8.2004555808656043</v>
      </c>
      <c r="E23" s="51">
        <v>8.4528301886792452</v>
      </c>
      <c r="F23" s="51">
        <v>0.3643385468768745</v>
      </c>
      <c r="G23" s="52"/>
      <c r="H23" s="52"/>
    </row>
    <row r="24" spans="1:8" x14ac:dyDescent="0.25">
      <c r="A24" t="s">
        <v>72</v>
      </c>
      <c r="B24" s="46">
        <v>510</v>
      </c>
      <c r="C24" s="46">
        <v>580</v>
      </c>
      <c r="D24" s="53">
        <v>7.7448747152619593</v>
      </c>
      <c r="E24" s="53">
        <v>8.7547169811320753</v>
      </c>
      <c r="F24" s="53">
        <v>1.2944805682080009</v>
      </c>
    </row>
    <row r="25" spans="1:8" x14ac:dyDescent="0.25">
      <c r="A25" s="52" t="s">
        <v>73</v>
      </c>
      <c r="B25" s="44">
        <v>380</v>
      </c>
      <c r="C25" s="44">
        <v>555</v>
      </c>
      <c r="D25" s="51">
        <v>5.7706909643128323</v>
      </c>
      <c r="E25" s="51">
        <v>8.3773584905660385</v>
      </c>
      <c r="F25" s="51">
        <v>3.8606266593260501</v>
      </c>
      <c r="G25" s="52"/>
      <c r="H25" s="52"/>
    </row>
    <row r="26" spans="1:8" x14ac:dyDescent="0.25">
      <c r="A26" t="s">
        <v>74</v>
      </c>
      <c r="B26" s="46">
        <v>305</v>
      </c>
      <c r="C26" s="46">
        <v>505</v>
      </c>
      <c r="D26" s="53">
        <v>4.6317388003037214</v>
      </c>
      <c r="E26" s="53">
        <v>7.6226415094339623</v>
      </c>
      <c r="F26" s="53">
        <v>5.1717629503484464</v>
      </c>
    </row>
    <row r="27" spans="1:8" x14ac:dyDescent="0.25">
      <c r="A27" s="52" t="s">
        <v>75</v>
      </c>
      <c r="B27" s="44">
        <v>265</v>
      </c>
      <c r="C27" s="44">
        <v>355</v>
      </c>
      <c r="D27" s="51">
        <v>4.024297646165528</v>
      </c>
      <c r="E27" s="51">
        <v>5.3584905660377364</v>
      </c>
      <c r="F27" s="51">
        <v>2.9670446662913408</v>
      </c>
      <c r="G27" s="52"/>
      <c r="H27" s="52"/>
    </row>
    <row r="28" spans="1:8" x14ac:dyDescent="0.25">
      <c r="A28" t="s">
        <v>76</v>
      </c>
      <c r="B28" s="46">
        <v>215</v>
      </c>
      <c r="C28" s="46">
        <v>260</v>
      </c>
      <c r="D28" s="53">
        <v>3.2649962034927862</v>
      </c>
      <c r="E28" s="53">
        <v>3.924528301886792</v>
      </c>
      <c r="F28" s="53">
        <v>1.918609255341019</v>
      </c>
    </row>
    <row r="29" spans="1:8" x14ac:dyDescent="0.25">
      <c r="A29" s="52" t="s">
        <v>77</v>
      </c>
      <c r="B29" s="44">
        <v>150</v>
      </c>
      <c r="C29" s="44">
        <v>195</v>
      </c>
      <c r="D29" s="51">
        <v>2.2779043280182232</v>
      </c>
      <c r="E29" s="51">
        <v>2.9433962264150941</v>
      </c>
      <c r="F29" s="51">
        <v>2.658363130423202</v>
      </c>
      <c r="G29" s="52"/>
      <c r="H29" s="52"/>
    </row>
    <row r="30" spans="1:8" x14ac:dyDescent="0.25">
      <c r="A30" t="s">
        <v>78</v>
      </c>
      <c r="B30" s="46">
        <v>90</v>
      </c>
      <c r="C30" s="46">
        <v>160</v>
      </c>
      <c r="D30" s="53">
        <v>1.3667425968109339</v>
      </c>
      <c r="E30" s="53">
        <v>2.415094339622641</v>
      </c>
      <c r="F30" s="53">
        <v>5.9223841048812176</v>
      </c>
    </row>
    <row r="31" spans="1:8" x14ac:dyDescent="0.25">
      <c r="A31" s="52" t="s">
        <v>60</v>
      </c>
      <c r="B31" s="44">
        <v>6585</v>
      </c>
      <c r="C31" s="44">
        <v>6625</v>
      </c>
      <c r="D31" s="51">
        <v>100</v>
      </c>
      <c r="E31" s="51">
        <v>99.999999999999986</v>
      </c>
      <c r="F31" s="51">
        <v>6.0578708262903902E-2</v>
      </c>
      <c r="G31" s="52"/>
      <c r="H31" s="52"/>
    </row>
    <row r="33" spans="1:8" ht="30" customHeight="1" x14ac:dyDescent="0.25">
      <c r="A33" s="50"/>
      <c r="B33" s="50"/>
      <c r="C33" s="50"/>
      <c r="D33" s="50"/>
      <c r="E33" s="50"/>
      <c r="F33" s="50"/>
      <c r="G33" s="50"/>
      <c r="H33" s="50"/>
    </row>
    <row r="34" spans="1:8" ht="30" customHeight="1" x14ac:dyDescent="0.25">
      <c r="A34" s="66" t="s">
        <v>50</v>
      </c>
      <c r="B34" s="49"/>
      <c r="C34" s="49"/>
      <c r="D34" s="49"/>
      <c r="E34" s="49"/>
      <c r="F34" s="49"/>
      <c r="G34" s="49"/>
      <c r="H34" s="49"/>
    </row>
    <row r="35" spans="1:8" ht="30" x14ac:dyDescent="0.25">
      <c r="A35" s="57" t="s">
        <v>34</v>
      </c>
      <c r="B35" s="57" t="s">
        <v>79</v>
      </c>
      <c r="C35" s="52"/>
      <c r="D35" s="52"/>
      <c r="E35" s="52"/>
      <c r="F35" s="52"/>
      <c r="G35" s="52"/>
      <c r="H35" s="52"/>
    </row>
    <row r="36" spans="1:8" x14ac:dyDescent="0.25">
      <c r="A36" s="14">
        <v>2006</v>
      </c>
      <c r="B36" s="14">
        <v>42.6</v>
      </c>
    </row>
    <row r="37" spans="1:8" x14ac:dyDescent="0.25">
      <c r="A37" s="54">
        <v>2011</v>
      </c>
      <c r="B37" s="54">
        <v>46.3</v>
      </c>
      <c r="C37" s="52"/>
      <c r="D37" s="52"/>
      <c r="E37" s="52"/>
      <c r="F37" s="52"/>
      <c r="G37" s="52"/>
      <c r="H37" s="52"/>
    </row>
    <row r="38" spans="1:8" x14ac:dyDescent="0.25">
      <c r="A38" s="14">
        <v>2016</v>
      </c>
      <c r="B38" s="14">
        <v>48.6</v>
      </c>
    </row>
  </sheetData>
  <pageMargins left="0.7" right="0.7" top="0.75" bottom="0.75" header="0.3" footer="0.3"/>
  <pageSetup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C18"/>
  <sheetViews>
    <sheetView showGridLines="0" workbookViewId="0"/>
  </sheetViews>
  <sheetFormatPr defaultRowHeight="15" x14ac:dyDescent="0.25"/>
  <cols>
    <col min="1" max="1" width="30.140625" style="35" customWidth="1"/>
    <col min="2" max="2" width="9.140625" style="35" customWidth="1"/>
    <col min="3" max="16384" width="9.140625" style="35"/>
  </cols>
  <sheetData>
    <row r="1" spans="1:3" x14ac:dyDescent="0.25">
      <c r="A1" s="20" t="s">
        <v>80</v>
      </c>
    </row>
    <row r="3" spans="1:3" x14ac:dyDescent="0.25">
      <c r="A3" s="21" t="s">
        <v>5</v>
      </c>
      <c r="B3" s="22"/>
      <c r="C3" s="22"/>
    </row>
    <row r="4" spans="1:3" x14ac:dyDescent="0.25">
      <c r="A4" s="19"/>
      <c r="B4" s="23">
        <v>2006</v>
      </c>
      <c r="C4" s="23">
        <v>2016</v>
      </c>
    </row>
    <row r="5" spans="1:3" x14ac:dyDescent="0.25">
      <c r="A5" s="22" t="s">
        <v>33</v>
      </c>
      <c r="B5" s="22">
        <v>38.9</v>
      </c>
      <c r="C5" s="22">
        <v>40.700000000000003</v>
      </c>
    </row>
    <row r="6" spans="1:3" x14ac:dyDescent="0.25">
      <c r="A6" s="19" t="s">
        <v>36</v>
      </c>
      <c r="B6" s="19">
        <v>41.3</v>
      </c>
      <c r="C6" s="19">
        <v>45.6</v>
      </c>
    </row>
    <row r="7" spans="1:3" x14ac:dyDescent="0.25">
      <c r="A7" s="22" t="s">
        <v>37</v>
      </c>
      <c r="B7" s="22">
        <v>40.299999999999997</v>
      </c>
      <c r="C7" s="22">
        <v>43.9</v>
      </c>
    </row>
    <row r="8" spans="1:3" x14ac:dyDescent="0.25">
      <c r="A8" s="19" t="s">
        <v>38</v>
      </c>
      <c r="B8" s="19">
        <v>41.2</v>
      </c>
      <c r="C8" s="19">
        <v>45</v>
      </c>
    </row>
    <row r="9" spans="1:3" x14ac:dyDescent="0.25">
      <c r="A9" s="22" t="s">
        <v>39</v>
      </c>
      <c r="B9" s="22">
        <v>41.1</v>
      </c>
      <c r="C9" s="22">
        <v>45.4</v>
      </c>
    </row>
    <row r="10" spans="1:3" x14ac:dyDescent="0.25">
      <c r="A10" s="19" t="s">
        <v>40</v>
      </c>
      <c r="B10" s="19">
        <v>40.5</v>
      </c>
      <c r="C10" s="19">
        <v>42.4</v>
      </c>
    </row>
    <row r="11" spans="1:3" x14ac:dyDescent="0.25">
      <c r="A11" s="22" t="s">
        <v>41</v>
      </c>
      <c r="B11" s="22">
        <v>38.4</v>
      </c>
      <c r="C11" s="22">
        <v>40.700000000000003</v>
      </c>
    </row>
    <row r="12" spans="1:3" x14ac:dyDescent="0.25">
      <c r="A12" s="19" t="s">
        <v>42</v>
      </c>
      <c r="B12" s="19">
        <v>37.6</v>
      </c>
      <c r="C12" s="19">
        <v>37.5</v>
      </c>
    </row>
    <row r="13" spans="1:3" x14ac:dyDescent="0.25">
      <c r="A13" s="22" t="s">
        <v>43</v>
      </c>
      <c r="B13" s="22">
        <v>37.9</v>
      </c>
      <c r="C13" s="22">
        <v>37.200000000000003</v>
      </c>
    </row>
    <row r="14" spans="1:3" x14ac:dyDescent="0.25">
      <c r="A14" s="19" t="s">
        <v>44</v>
      </c>
      <c r="B14" s="19">
        <v>35.5</v>
      </c>
      <c r="C14" s="19">
        <v>36.299999999999997</v>
      </c>
    </row>
    <row r="15" spans="1:3" x14ac:dyDescent="0.25">
      <c r="A15" s="22" t="s">
        <v>45</v>
      </c>
      <c r="B15" s="22">
        <v>40.1</v>
      </c>
      <c r="C15" s="22">
        <v>42.3</v>
      </c>
    </row>
    <row r="16" spans="1:3" x14ac:dyDescent="0.25">
      <c r="A16" s="19" t="s">
        <v>46</v>
      </c>
      <c r="B16" s="19">
        <v>37.9</v>
      </c>
      <c r="C16" s="19">
        <v>39.200000000000003</v>
      </c>
    </row>
    <row r="17" spans="1:3" x14ac:dyDescent="0.25">
      <c r="A17" s="22" t="s">
        <v>47</v>
      </c>
      <c r="B17" s="22">
        <v>31.3</v>
      </c>
      <c r="C17" s="22">
        <v>34.299999999999997</v>
      </c>
    </row>
    <row r="18" spans="1:3" x14ac:dyDescent="0.25">
      <c r="A18" s="19" t="s">
        <v>48</v>
      </c>
      <c r="B18" s="19">
        <v>23.6</v>
      </c>
      <c r="C18" s="19">
        <v>25.5</v>
      </c>
    </row>
  </sheetData>
  <pageMargins left="0.7" right="0.7" top="0.75" bottom="0.75" header="0.3" footer="0.3"/>
  <pageSetup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D12"/>
  <sheetViews>
    <sheetView showGridLines="0" workbookViewId="0"/>
  </sheetViews>
  <sheetFormatPr defaultRowHeight="15" x14ac:dyDescent="0.25"/>
  <cols>
    <col min="1" max="1" width="20" style="35" customWidth="1"/>
  </cols>
  <sheetData>
    <row r="1" spans="1:4" x14ac:dyDescent="0.25">
      <c r="A1" s="41" t="s">
        <v>52</v>
      </c>
      <c r="B1" s="65"/>
      <c r="C1" s="41"/>
    </row>
    <row r="2" spans="1:4" x14ac:dyDescent="0.25">
      <c r="A2" s="66"/>
      <c r="B2" s="66"/>
      <c r="C2" s="48"/>
      <c r="D2" s="49"/>
    </row>
    <row r="3" spans="1:4" ht="30" customHeight="1" x14ac:dyDescent="0.25">
      <c r="A3" s="67" t="s">
        <v>24</v>
      </c>
      <c r="B3" s="42"/>
      <c r="C3" s="42"/>
      <c r="D3" s="50"/>
    </row>
    <row r="4" spans="1:4" ht="30" customHeight="1" x14ac:dyDescent="0.25">
      <c r="A4" s="65" t="s">
        <v>81</v>
      </c>
      <c r="B4" s="43">
        <v>2016</v>
      </c>
      <c r="C4" s="43" t="s">
        <v>55</v>
      </c>
    </row>
    <row r="5" spans="1:4" x14ac:dyDescent="0.25">
      <c r="A5" s="68" t="s">
        <v>82</v>
      </c>
      <c r="B5" s="44">
        <v>440</v>
      </c>
      <c r="C5" s="51">
        <v>14.08</v>
      </c>
      <c r="D5" s="52"/>
    </row>
    <row r="6" spans="1:4" x14ac:dyDescent="0.25">
      <c r="A6" s="69" t="s">
        <v>83</v>
      </c>
      <c r="B6" s="46">
        <v>1120</v>
      </c>
      <c r="C6" s="53">
        <v>35.840000000000003</v>
      </c>
    </row>
    <row r="7" spans="1:4" x14ac:dyDescent="0.25">
      <c r="A7" s="68" t="s">
        <v>84</v>
      </c>
      <c r="B7" s="44">
        <v>1175</v>
      </c>
      <c r="C7" s="51">
        <v>37.6</v>
      </c>
      <c r="D7" s="52"/>
    </row>
    <row r="8" spans="1:4" x14ac:dyDescent="0.25">
      <c r="A8" s="69" t="s">
        <v>85</v>
      </c>
      <c r="B8" s="46">
        <v>305</v>
      </c>
      <c r="C8" s="53">
        <v>9.76</v>
      </c>
    </row>
    <row r="9" spans="1:4" x14ac:dyDescent="0.25">
      <c r="A9" s="68" t="s">
        <v>86</v>
      </c>
      <c r="B9" s="44">
        <v>85</v>
      </c>
      <c r="C9" s="51">
        <v>2.72</v>
      </c>
      <c r="D9" s="52"/>
    </row>
    <row r="10" spans="1:4" x14ac:dyDescent="0.25">
      <c r="A10" s="69" t="s">
        <v>60</v>
      </c>
      <c r="B10" s="46">
        <v>3125</v>
      </c>
      <c r="C10" s="53">
        <v>100</v>
      </c>
    </row>
    <row r="11" spans="1:4" x14ac:dyDescent="0.25">
      <c r="A11" s="69"/>
      <c r="B11" s="14"/>
      <c r="C11" s="14"/>
    </row>
    <row r="12" spans="1:4" x14ac:dyDescent="0.25">
      <c r="B12" s="14"/>
      <c r="C12" s="14"/>
    </row>
  </sheetData>
  <pageMargins left="0.7" right="0.7" top="0.75" bottom="0.75" header="0.3" footer="0.3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C15"/>
  <sheetViews>
    <sheetView showGridLines="0" workbookViewId="0"/>
  </sheetViews>
  <sheetFormatPr defaultColWidth="10" defaultRowHeight="15" x14ac:dyDescent="0.25"/>
  <cols>
    <col min="1" max="1" width="51.42578125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66"/>
      <c r="B2" s="66"/>
      <c r="C2" s="48"/>
    </row>
    <row r="3" spans="1:3" ht="30" customHeight="1" x14ac:dyDescent="0.25">
      <c r="A3" s="67" t="s">
        <v>87</v>
      </c>
      <c r="B3" s="42"/>
      <c r="C3" s="42"/>
    </row>
    <row r="4" spans="1:3" ht="30" customHeight="1" x14ac:dyDescent="0.25">
      <c r="A4" s="65" t="s">
        <v>88</v>
      </c>
      <c r="B4" s="43">
        <v>2016</v>
      </c>
      <c r="C4" s="43" t="s">
        <v>55</v>
      </c>
    </row>
    <row r="5" spans="1:3" x14ac:dyDescent="0.25">
      <c r="A5" s="68" t="s">
        <v>89</v>
      </c>
      <c r="B5" s="54">
        <v>1605</v>
      </c>
      <c r="C5" s="51">
        <v>51.442307692307693</v>
      </c>
    </row>
    <row r="6" spans="1:3" x14ac:dyDescent="0.25">
      <c r="A6" s="69" t="s">
        <v>90</v>
      </c>
      <c r="B6" s="14">
        <v>480</v>
      </c>
      <c r="C6" s="53">
        <v>15.38461538461539</v>
      </c>
    </row>
    <row r="7" spans="1:3" x14ac:dyDescent="0.25">
      <c r="A7" s="68" t="s">
        <v>91</v>
      </c>
      <c r="B7" s="54">
        <v>455</v>
      </c>
      <c r="C7" s="51">
        <v>14.58333333333333</v>
      </c>
    </row>
    <row r="8" spans="1:3" x14ac:dyDescent="0.25">
      <c r="A8" s="69" t="s">
        <v>92</v>
      </c>
      <c r="B8" s="14">
        <v>380</v>
      </c>
      <c r="C8" s="53">
        <v>12.179487179487181</v>
      </c>
    </row>
    <row r="9" spans="1:3" x14ac:dyDescent="0.25">
      <c r="A9" s="68" t="s">
        <v>93</v>
      </c>
      <c r="B9" s="54">
        <v>110</v>
      </c>
      <c r="C9" s="51">
        <v>3.525641025641026</v>
      </c>
    </row>
    <row r="10" spans="1:3" x14ac:dyDescent="0.25">
      <c r="A10" s="69" t="s">
        <v>94</v>
      </c>
      <c r="B10" s="14">
        <v>45</v>
      </c>
      <c r="C10" s="53">
        <v>1.4423076923076921</v>
      </c>
    </row>
    <row r="11" spans="1:3" x14ac:dyDescent="0.25">
      <c r="A11" s="68" t="s">
        <v>95</v>
      </c>
      <c r="B11" s="54">
        <v>40</v>
      </c>
      <c r="C11" s="51">
        <v>1.2820512820512819</v>
      </c>
    </row>
    <row r="12" spans="1:3" x14ac:dyDescent="0.25">
      <c r="A12" s="69" t="s">
        <v>96</v>
      </c>
      <c r="B12" s="14">
        <v>5</v>
      </c>
      <c r="C12" s="53">
        <v>0.16025641025641019</v>
      </c>
    </row>
    <row r="13" spans="1:3" x14ac:dyDescent="0.25">
      <c r="A13" s="68" t="s">
        <v>97</v>
      </c>
      <c r="B13" s="54">
        <v>3120</v>
      </c>
      <c r="C13" s="51">
        <v>99.999999999999986</v>
      </c>
    </row>
    <row r="14" spans="1:3" x14ac:dyDescent="0.25">
      <c r="A14" s="69"/>
      <c r="B14" s="14"/>
      <c r="C14" s="14"/>
    </row>
    <row r="15" spans="1:3" x14ac:dyDescent="0.25">
      <c r="B15" s="14"/>
      <c r="C15" s="14"/>
    </row>
  </sheetData>
  <pageMargins left="0.7" right="0.7" top="0.75" bottom="0.75" header="0.3" footer="0.3"/>
  <pageSetup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C14"/>
  <sheetViews>
    <sheetView showGridLines="0" workbookViewId="0"/>
  </sheetViews>
  <sheetFormatPr defaultColWidth="11.28515625" defaultRowHeight="15" x14ac:dyDescent="0.25"/>
  <cols>
    <col min="1" max="1" width="51.42578125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66"/>
      <c r="B2" s="66"/>
      <c r="C2" s="48"/>
    </row>
    <row r="3" spans="1:3" ht="30" customHeight="1" x14ac:dyDescent="0.25">
      <c r="A3" s="67" t="s">
        <v>26</v>
      </c>
      <c r="B3" s="42"/>
      <c r="C3" s="42"/>
    </row>
    <row r="4" spans="1:3" ht="30" customHeight="1" x14ac:dyDescent="0.25">
      <c r="A4" s="65" t="s">
        <v>98</v>
      </c>
      <c r="B4" s="43">
        <v>2016</v>
      </c>
      <c r="C4" s="43" t="s">
        <v>55</v>
      </c>
    </row>
    <row r="5" spans="1:3" x14ac:dyDescent="0.25">
      <c r="A5" s="68" t="s">
        <v>99</v>
      </c>
      <c r="B5" s="54">
        <v>1360</v>
      </c>
      <c r="C5" s="51">
        <v>43.450479233226837</v>
      </c>
    </row>
    <row r="6" spans="1:3" x14ac:dyDescent="0.25">
      <c r="A6" s="69" t="s">
        <v>100</v>
      </c>
      <c r="B6" s="14">
        <v>890</v>
      </c>
      <c r="C6" s="53">
        <v>28.43450479233227</v>
      </c>
    </row>
    <row r="7" spans="1:3" x14ac:dyDescent="0.25">
      <c r="A7" s="68" t="s">
        <v>101</v>
      </c>
      <c r="B7" s="54">
        <v>265</v>
      </c>
      <c r="C7" s="51">
        <v>8.4664536741214054</v>
      </c>
    </row>
    <row r="8" spans="1:3" x14ac:dyDescent="0.25">
      <c r="A8" s="69" t="s">
        <v>102</v>
      </c>
      <c r="B8" s="14">
        <v>235</v>
      </c>
      <c r="C8" s="53">
        <v>7.5079872204472844</v>
      </c>
    </row>
    <row r="9" spans="1:3" x14ac:dyDescent="0.25">
      <c r="A9" s="68" t="s">
        <v>103</v>
      </c>
      <c r="B9" s="54">
        <v>90</v>
      </c>
      <c r="C9" s="51">
        <v>2.8753993610223638</v>
      </c>
    </row>
    <row r="10" spans="1:3" x14ac:dyDescent="0.25">
      <c r="A10" s="69" t="s">
        <v>104</v>
      </c>
      <c r="B10" s="14">
        <v>185</v>
      </c>
      <c r="C10" s="53">
        <v>5.9105431309904164</v>
      </c>
    </row>
    <row r="11" spans="1:3" x14ac:dyDescent="0.25">
      <c r="A11" s="68" t="s">
        <v>105</v>
      </c>
      <c r="B11" s="54">
        <v>105</v>
      </c>
      <c r="C11" s="51">
        <v>3.3546325878594252</v>
      </c>
    </row>
    <row r="12" spans="1:3" x14ac:dyDescent="0.25">
      <c r="A12" s="69" t="s">
        <v>97</v>
      </c>
      <c r="B12" s="14">
        <v>3130</v>
      </c>
      <c r="C12" s="53">
        <v>100</v>
      </c>
    </row>
    <row r="13" spans="1:3" x14ac:dyDescent="0.25">
      <c r="A13" s="69"/>
      <c r="B13" s="14"/>
      <c r="C13" s="14"/>
    </row>
    <row r="14" spans="1:3" x14ac:dyDescent="0.25">
      <c r="B14" s="14"/>
      <c r="C14" s="14"/>
    </row>
  </sheetData>
  <pageMargins left="0.7" right="0.7" top="0.75" bottom="0.75" header="0.3" footer="0.3"/>
  <pageSetup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C10"/>
  <sheetViews>
    <sheetView showGridLines="0" workbookViewId="0"/>
  </sheetViews>
  <sheetFormatPr defaultColWidth="10" defaultRowHeight="15" x14ac:dyDescent="0.25"/>
  <cols>
    <col min="1" max="1" width="51.42578125" style="35" customWidth="1"/>
  </cols>
  <sheetData>
    <row r="1" spans="1:3" x14ac:dyDescent="0.25">
      <c r="A1" s="41" t="s">
        <v>52</v>
      </c>
      <c r="B1" s="65"/>
      <c r="C1" s="41"/>
    </row>
    <row r="2" spans="1:3" x14ac:dyDescent="0.25">
      <c r="A2" s="66"/>
      <c r="B2" s="66"/>
      <c r="C2" s="48"/>
    </row>
    <row r="3" spans="1:3" ht="30" customHeight="1" x14ac:dyDescent="0.25">
      <c r="A3" s="67" t="s">
        <v>106</v>
      </c>
      <c r="B3" s="42"/>
      <c r="C3" s="42"/>
    </row>
    <row r="4" spans="1:3" ht="30" customHeight="1" x14ac:dyDescent="0.25">
      <c r="A4" s="65" t="s">
        <v>107</v>
      </c>
      <c r="B4" s="43">
        <v>2016</v>
      </c>
      <c r="C4" s="43" t="s">
        <v>55</v>
      </c>
    </row>
    <row r="5" spans="1:3" x14ac:dyDescent="0.25">
      <c r="A5" s="68" t="s">
        <v>108</v>
      </c>
      <c r="B5" s="54">
        <v>1630</v>
      </c>
      <c r="C5" s="51">
        <v>52.076677316293932</v>
      </c>
    </row>
    <row r="6" spans="1:3" x14ac:dyDescent="0.25">
      <c r="A6" s="69" t="s">
        <v>109</v>
      </c>
      <c r="B6" s="14">
        <v>1500</v>
      </c>
      <c r="C6" s="53">
        <v>47.923322683706068</v>
      </c>
    </row>
    <row r="7" spans="1:3" x14ac:dyDescent="0.25">
      <c r="A7" s="68" t="s">
        <v>110</v>
      </c>
      <c r="B7" s="54">
        <v>0</v>
      </c>
      <c r="C7" s="51">
        <v>0</v>
      </c>
    </row>
    <row r="8" spans="1:3" x14ac:dyDescent="0.25">
      <c r="A8" s="69" t="s">
        <v>111</v>
      </c>
      <c r="B8" s="14">
        <v>3130</v>
      </c>
      <c r="C8" s="53">
        <v>100</v>
      </c>
    </row>
    <row r="9" spans="1:3" x14ac:dyDescent="0.25">
      <c r="A9" s="69"/>
      <c r="B9" s="14"/>
      <c r="C9" s="14"/>
    </row>
    <row r="10" spans="1:3" x14ac:dyDescent="0.25">
      <c r="B10" s="14"/>
      <c r="C10" s="14"/>
    </row>
  </sheetData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Cover</vt:lpstr>
      <vt:lpstr>Appendix Tables</vt:lpstr>
      <vt:lpstr>A1</vt:lpstr>
      <vt:lpstr>A2</vt:lpstr>
      <vt:lpstr>A3</vt:lpstr>
      <vt:lpstr>A4</vt:lpstr>
      <vt:lpstr>A4.1</vt:lpstr>
      <vt:lpstr>A4.2</vt:lpstr>
      <vt:lpstr>A4.3</vt:lpstr>
      <vt:lpstr>A4.4</vt:lpstr>
      <vt:lpstr>A5</vt:lpstr>
      <vt:lpstr>A6</vt:lpstr>
      <vt:lpstr>A6.1</vt:lpstr>
      <vt:lpstr>A6.2</vt:lpstr>
      <vt:lpstr>A7</vt:lpstr>
      <vt:lpstr>A8</vt:lpstr>
      <vt:lpstr>A9</vt:lpstr>
      <vt:lpstr>A10</vt:lpstr>
      <vt:lpstr>A11</vt:lpstr>
      <vt:lpstr>A11.1</vt:lpstr>
      <vt:lpstr>A11.2</vt:lpstr>
      <vt:lpstr>A12</vt:lpstr>
      <vt:lpstr>A13</vt:lpstr>
      <vt:lpstr>A14</vt:lpstr>
      <vt:lpstr>A15</vt:lpstr>
      <vt:lpstr>A16</vt:lpstr>
      <vt:lpstr>A17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Hill</dc:creator>
  <cp:lastModifiedBy>Chris Hill</cp:lastModifiedBy>
  <cp:lastPrinted>2020-08-17T21:13:43Z</cp:lastPrinted>
  <dcterms:created xsi:type="dcterms:W3CDTF">2020-05-29T23:50:08Z</dcterms:created>
  <dcterms:modified xsi:type="dcterms:W3CDTF">2020-09-21T16:44:40Z</dcterms:modified>
</cp:coreProperties>
</file>