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llc\Documents\Python_projects\Census2016\census_profiles\"/>
    </mc:Choice>
  </mc:AlternateContent>
  <xr:revisionPtr revIDLastSave="0" documentId="13_ncr:1_{76DAD4CB-7431-428E-AEFF-FE89764EA5EA}" xr6:coauthVersionLast="45" xr6:coauthVersionMax="45" xr10:uidLastSave="{00000000-0000-0000-0000-000000000000}"/>
  <bookViews>
    <workbookView xWindow="780" yWindow="2370" windowWidth="20460" windowHeight="16200" xr2:uid="{00000000-000D-0000-FFFF-FFFF00000000}"/>
  </bookViews>
  <sheets>
    <sheet name="Cover" sheetId="1" r:id="rId1"/>
    <sheet name="Appendix Tables" sheetId="3" r:id="rId2"/>
    <sheet name="A1" sheetId="20" r:id="rId3"/>
    <sheet name="A2" sheetId="21" r:id="rId4"/>
    <sheet name="A3" sheetId="22" r:id="rId5"/>
    <sheet name="A4" sheetId="23" r:id="rId6"/>
    <sheet name="A4.1" sheetId="24" r:id="rId7"/>
    <sheet name="A4.2" sheetId="25" r:id="rId8"/>
    <sheet name="A4.3" sheetId="26" r:id="rId9"/>
    <sheet name="A4.4" sheetId="27" r:id="rId10"/>
    <sheet name="A5" sheetId="28" r:id="rId11"/>
    <sheet name="A6" sheetId="29" r:id="rId12"/>
    <sheet name="A6.1" sheetId="30" r:id="rId13"/>
    <sheet name="A6.2" sheetId="31" r:id="rId14"/>
    <sheet name="A7" sheetId="32" r:id="rId15"/>
    <sheet name="A8" sheetId="33" r:id="rId16"/>
    <sheet name="A9" sheetId="34" r:id="rId17"/>
    <sheet name="A10" sheetId="35" r:id="rId18"/>
    <sheet name="A11" sheetId="36" r:id="rId19"/>
    <sheet name="A11.1" sheetId="37" r:id="rId20"/>
    <sheet name="A11.2" sheetId="38" r:id="rId21"/>
    <sheet name="A12" sheetId="39" r:id="rId22"/>
    <sheet name="A13" sheetId="40" r:id="rId23"/>
    <sheet name="A14" sheetId="41" r:id="rId24"/>
    <sheet name="A15" sheetId="42" r:id="rId25"/>
    <sheet name="A16" sheetId="43" r:id="rId26"/>
    <sheet name="A17" sheetId="4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38" l="1"/>
  <c r="I15" i="38"/>
  <c r="H15" i="38"/>
  <c r="G15" i="38"/>
  <c r="F15" i="38"/>
  <c r="E15" i="38"/>
  <c r="D15" i="38"/>
  <c r="C15" i="38"/>
  <c r="B15" i="38"/>
  <c r="A15" i="38"/>
  <c r="J14" i="38"/>
  <c r="I14" i="38"/>
  <c r="H14" i="38"/>
  <c r="G14" i="38"/>
  <c r="F14" i="38"/>
  <c r="E14" i="38"/>
  <c r="D14" i="38"/>
  <c r="C14" i="38"/>
  <c r="B14" i="38"/>
  <c r="A14" i="38"/>
  <c r="J13" i="38"/>
  <c r="I13" i="38"/>
  <c r="H13" i="38"/>
  <c r="G13" i="38"/>
  <c r="F13" i="38"/>
  <c r="E13" i="38"/>
  <c r="D13" i="38"/>
  <c r="C13" i="38"/>
  <c r="B13" i="38"/>
  <c r="A13" i="38"/>
  <c r="J12" i="38"/>
  <c r="I12" i="38"/>
  <c r="H12" i="38"/>
  <c r="G12" i="38"/>
  <c r="F12" i="38"/>
  <c r="E12" i="38"/>
  <c r="D12" i="38"/>
  <c r="C12" i="38"/>
  <c r="B12" i="38"/>
  <c r="A12" i="38"/>
  <c r="J11" i="38"/>
  <c r="I11" i="38"/>
  <c r="H11" i="38"/>
  <c r="G11" i="38"/>
  <c r="F11" i="38"/>
  <c r="E11" i="38"/>
  <c r="D11" i="38"/>
  <c r="C11" i="38"/>
  <c r="B11" i="38"/>
  <c r="A11" i="38"/>
  <c r="J10" i="38"/>
  <c r="I10" i="38"/>
  <c r="H10" i="38"/>
  <c r="G10" i="38"/>
  <c r="F10" i="38"/>
  <c r="E10" i="38"/>
  <c r="D10" i="38"/>
  <c r="C10" i="38"/>
  <c r="B10" i="38"/>
  <c r="A10" i="38"/>
  <c r="J9" i="38"/>
  <c r="I9" i="38"/>
  <c r="H9" i="38"/>
  <c r="G9" i="38"/>
  <c r="F9" i="38"/>
  <c r="E9" i="38"/>
  <c r="D9" i="38"/>
  <c r="C9" i="38"/>
  <c r="B9" i="38"/>
  <c r="A9" i="38"/>
  <c r="J8" i="38"/>
  <c r="I8" i="38"/>
  <c r="H8" i="38"/>
  <c r="G8" i="38"/>
  <c r="F8" i="38"/>
  <c r="E8" i="38"/>
  <c r="D8" i="38"/>
  <c r="C8" i="38"/>
  <c r="B8" i="38"/>
  <c r="A8" i="38"/>
  <c r="J7" i="38"/>
  <c r="I7" i="38"/>
  <c r="H7" i="38"/>
  <c r="G7" i="38"/>
  <c r="F7" i="38"/>
  <c r="E7" i="38"/>
  <c r="D7" i="38"/>
  <c r="C7" i="38"/>
  <c r="B7" i="38"/>
  <c r="A7" i="38"/>
  <c r="J6" i="38"/>
  <c r="I6" i="38"/>
  <c r="H6" i="38"/>
  <c r="G6" i="38"/>
  <c r="F6" i="38"/>
  <c r="E6" i="38"/>
  <c r="D6" i="38"/>
  <c r="C6" i="38"/>
  <c r="B6" i="38"/>
  <c r="A6" i="38"/>
  <c r="J5" i="38"/>
  <c r="I5" i="38"/>
  <c r="H5" i="38"/>
  <c r="G5" i="38"/>
  <c r="F5" i="38"/>
  <c r="E5" i="38"/>
  <c r="D5" i="38"/>
  <c r="C5" i="38"/>
  <c r="B5" i="38"/>
  <c r="A5" i="38"/>
  <c r="A1" i="38"/>
  <c r="A17" i="1"/>
</calcChain>
</file>

<file path=xl/sharedStrings.xml><?xml version="1.0" encoding="utf-8"?>
<sst xmlns="http://schemas.openxmlformats.org/spreadsheetml/2006/main" count="430" uniqueCount="289">
  <si>
    <t>Generated by DMS-continuum</t>
  </si>
  <si>
    <t>Basic Population Characteristics: Size, Growth, Age and Composition</t>
  </si>
  <si>
    <t>Population Trend: 2006 - 2019</t>
  </si>
  <si>
    <t>Population Count and Share by Broad Age Group: youth, principal working age &amp; seniors</t>
  </si>
  <si>
    <t>Population Count and Share by 5-year Age Cohort</t>
  </si>
  <si>
    <t>Median Age of the Population: Canada and Provinces</t>
  </si>
  <si>
    <t>Birthplace of Immigrant Residents: count of individuals by place of birth</t>
  </si>
  <si>
    <t>Education, Training &amp; Occupation</t>
  </si>
  <si>
    <t>Knowledge of Canada's Official Languages: count of individuals speaking English, French or both</t>
  </si>
  <si>
    <t>First Official Language Spoken (FOLS): count of individuals speaking English, French or both</t>
  </si>
  <si>
    <t>Mother Tongue: count of individuals by language/language group</t>
  </si>
  <si>
    <t>Education: count of individuals by highest level of education attained</t>
  </si>
  <si>
    <t>Field of Study: count of individuals by type of education and training</t>
  </si>
  <si>
    <t>Economic Profile</t>
  </si>
  <si>
    <t>Counts and Shares of Business Establishments by Sector</t>
  </si>
  <si>
    <t>Count of Business Establishments by Sector and Employment Size Range</t>
  </si>
  <si>
    <t>Shares of Total Business Establishments by Sector Accounted for by Employment Size Ranges</t>
  </si>
  <si>
    <t>Sector of Employment: count of individuals by sector of the economy in which they are employed</t>
  </si>
  <si>
    <t>Occupation: count of individuals by type of employment</t>
  </si>
  <si>
    <t>Trends in Real GDP by Sector (millions, 2012 $)</t>
  </si>
  <si>
    <t>Total - Population Aged 15 Years and Over by Labour force Status</t>
  </si>
  <si>
    <t>Labour Force Status: Comparisons Across Regions, 2016</t>
  </si>
  <si>
    <t>Income Profile: share of population by income bracket</t>
  </si>
  <si>
    <t>Housing Market</t>
  </si>
  <si>
    <t>Count of Households by Number of Occupants</t>
  </si>
  <si>
    <t>Occupied Private Dwellings by Structural Type of Dwelling</t>
  </si>
  <si>
    <t>Occupied Private Dwellings by Period of Construction</t>
  </si>
  <si>
    <t>Occupied Private Dwellings by Tenure</t>
  </si>
  <si>
    <t>Shelter Values &amp; Costs</t>
  </si>
  <si>
    <t>Commuting for Purposes of Employment</t>
  </si>
  <si>
    <t>Commuting Destination for the Employed Labour Force</t>
  </si>
  <si>
    <t>Main Mode of Commuting for the Employed Labour Force</t>
  </si>
  <si>
    <t>Commuting Duration for the Employed Labour Force</t>
  </si>
  <si>
    <t>Canada</t>
  </si>
  <si>
    <t>Year</t>
  </si>
  <si>
    <t>Population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</si>
  <si>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</si>
  <si>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</si>
  <si>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</si>
  <si>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</si>
  <si>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</si>
  <si>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</si>
  <si>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</si>
  <si>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</si>
  <si>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</si>
  <si>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</si>
  <si>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</si>
  <si>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</si>
  <si>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</si>
  <si>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Age Cohort</t>
  </si>
  <si>
    <t>Median Age of the Population</t>
  </si>
  <si>
    <t>Sectors</t>
  </si>
  <si>
    <t>Pointe-à-la-Croix</t>
  </si>
  <si>
    <t>y/y % change</t>
  </si>
  <si>
    <t>% share, 2006</t>
  </si>
  <si>
    <t>% share, 2016</t>
  </si>
  <si>
    <t>CAARG(%): 2006-2016</t>
  </si>
  <si>
    <t>0-14 years</t>
  </si>
  <si>
    <t>15-64 years</t>
  </si>
  <si>
    <t>65+ years</t>
  </si>
  <si>
    <t>Total</t>
  </si>
  <si>
    <t>0 to 4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</si>
  <si>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</si>
  <si>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</si>
  <si>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</si>
  <si>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</si>
  <si>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</si>
  <si>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</si>
  <si>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</si>
  <si>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</si>
  <si>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</si>
  <si>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</si>
  <si>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</si>
  <si>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</si>
  <si>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</si>
  <si>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</si>
  <si>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</si>
  <si>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</si>
  <si>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</si>
  <si>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 Age</t>
  </si>
  <si>
    <t>Median Age Comparisons</t>
  </si>
  <si>
    <t>Household Size</t>
  </si>
  <si>
    <t>1 person</t>
  </si>
  <si>
    <t>2 persons</t>
  </si>
  <si>
    <t>3 persons</t>
  </si>
  <si>
    <t>4 persons</t>
  </si>
  <si>
    <t>5 or more persons</t>
  </si>
  <si>
    <t>Occupied private dwellings by structural type of dwelling</t>
  </si>
  <si>
    <t>Housing Type</t>
  </si>
  <si>
    <t>Single-detached house</t>
  </si>
  <si>
    <t>Apartment in a building that has fewer than five storeys</t>
  </si>
  <si>
    <t>Semi-detached house</t>
  </si>
  <si>
    <t>Row house</t>
  </si>
  <si>
    <t>Apartment or flat in a duplex</t>
  </si>
  <si>
    <t>Other single-attached house</t>
  </si>
  <si>
    <t>Movable dwelling</t>
  </si>
  <si>
    <t>Apartment in a building that has five or more storeys</t>
  </si>
  <si>
    <t>Total Private Dwellings</t>
  </si>
  <si>
    <t>Period of Construction</t>
  </si>
  <si>
    <t>1960 or before</t>
  </si>
  <si>
    <t>1961 to 1980</t>
  </si>
  <si>
    <t>1981 to 1990</t>
  </si>
  <si>
    <t>1991 to 2000</t>
  </si>
  <si>
    <t>2001 to 2005</t>
  </si>
  <si>
    <t>2006 to 2010</t>
  </si>
  <si>
    <t>2011 to 2016</t>
  </si>
  <si>
    <t>Occupied private dwellings by tenure</t>
  </si>
  <si>
    <t>Own vs. Rent</t>
  </si>
  <si>
    <t>Owner</t>
  </si>
  <si>
    <t>Renter</t>
  </si>
  <si>
    <t>Band housing</t>
  </si>
  <si>
    <t>Total households</t>
  </si>
  <si>
    <t>Shelter Value/Cost</t>
  </si>
  <si>
    <t>Median value of dwellings ($)</t>
  </si>
  <si>
    <t>Average value of dwellings ($)</t>
  </si>
  <si>
    <t>% of tenant households in subsidized housing</t>
  </si>
  <si>
    <t>% of tenant households spending 30% or more of its income on shelter costs</t>
  </si>
  <si>
    <t>Median monthly shelter costs for rented dwellings ($)</t>
  </si>
  <si>
    <t>Average monthly shelter costs for rented dwellings ($)</t>
  </si>
  <si>
    <t>Place of Birth</t>
  </si>
  <si>
    <t>Number of Immigrants</t>
  </si>
  <si>
    <t>Americas</t>
  </si>
  <si>
    <t>Europe</t>
  </si>
  <si>
    <t>Africa</t>
  </si>
  <si>
    <t>Asia</t>
  </si>
  <si>
    <t>Oceania and other places of birth</t>
  </si>
  <si>
    <t>Total Immigrants</t>
  </si>
  <si>
    <t>Official Language(s) Spoken</t>
  </si>
  <si>
    <t>English only</t>
  </si>
  <si>
    <t>French only</t>
  </si>
  <si>
    <t>English and French</t>
  </si>
  <si>
    <t>First Official Language(s) Spoken</t>
  </si>
  <si>
    <t>English</t>
  </si>
  <si>
    <t>French</t>
  </si>
  <si>
    <t>Mother tongue</t>
  </si>
  <si>
    <t>Montagnais (Innu)</t>
  </si>
  <si>
    <t>Armenian</t>
  </si>
  <si>
    <t>Highest Certificate</t>
  </si>
  <si>
    <t>Pointe-à-la-Croix 2016</t>
  </si>
  <si>
    <t>Pointe-à-la-Croix, % share 2016</t>
  </si>
  <si>
    <t>Canada 2016</t>
  </si>
  <si>
    <t>Canada, % share 2016</t>
  </si>
  <si>
    <t>Quebec 2016</t>
  </si>
  <si>
    <t>Quebec, % share 2016</t>
  </si>
  <si>
    <t>No certificate, diploma or degree</t>
  </si>
  <si>
    <t>Secondary (high) school diploma or equivalency certificate</t>
  </si>
  <si>
    <t>Apprenticeship or trades certificate or diploma</t>
  </si>
  <si>
    <t>College, CEGEP or other non-university certificate or diploma</t>
  </si>
  <si>
    <t>University certificate or diploma below bachelor level</t>
  </si>
  <si>
    <t>University certificate, diploma or degree at bachelor level or above</t>
  </si>
  <si>
    <t>Field of Study</t>
  </si>
  <si>
    <t>No postsecondary certificate, diploma or degree</t>
  </si>
  <si>
    <t>Health and related fields</t>
  </si>
  <si>
    <t>Architecture, engineering, and related technologies</t>
  </si>
  <si>
    <t>Business, management and public administration</t>
  </si>
  <si>
    <t>Personal, protective and transportation services</t>
  </si>
  <si>
    <t>Social and behavioural sciences and law</t>
  </si>
  <si>
    <t>Education</t>
  </si>
  <si>
    <t>Humanities</t>
  </si>
  <si>
    <t>Physical and life sciences and technologies</t>
  </si>
  <si>
    <t>Agriculture, natural resources and conservation</t>
  </si>
  <si>
    <t>Visual and performing arts, and communications technologies</t>
  </si>
  <si>
    <t>Mathematics, computer and information sciences</t>
  </si>
  <si>
    <t>Other</t>
  </si>
  <si>
    <t>Occupation</t>
  </si>
  <si>
    <t>6 Sales and service occupations</t>
  </si>
  <si>
    <t>4 Occupations in education, law and social, community and government services</t>
  </si>
  <si>
    <t>7 Trades, transport and equipment operators and related occupations</t>
  </si>
  <si>
    <t>3 Health occupations</t>
  </si>
  <si>
    <t>1 Business, finance and administration occupations</t>
  </si>
  <si>
    <t>0 Management occupations</t>
  </si>
  <si>
    <t>9 Occupations in manufacturing and utilities</t>
  </si>
  <si>
    <t>Occupation - not applicable</t>
  </si>
  <si>
    <t>5 Occupations in art, culture, recreation and sport</t>
  </si>
  <si>
    <t>2 Natural and applied sciences and related occupations</t>
  </si>
  <si>
    <t>8 Natural resources, agriculture and related production occupations</t>
  </si>
  <si>
    <t>Industry</t>
  </si>
  <si>
    <t>% share, 2011</t>
  </si>
  <si>
    <t>CAARG(%): 2011-2016</t>
  </si>
  <si>
    <t>62 Health care and social assistance</t>
  </si>
  <si>
    <t>44-45 Retail trade</t>
  </si>
  <si>
    <t>31-33 Manufacturing</t>
  </si>
  <si>
    <t>81 Other services (except public administration)</t>
  </si>
  <si>
    <t>72 Accommodation and food services</t>
  </si>
  <si>
    <t>61 Educational services</t>
  </si>
  <si>
    <t>48-49 Transportation and warehousing</t>
  </si>
  <si>
    <t>23 Construction</t>
  </si>
  <si>
    <t>91 Public administration</t>
  </si>
  <si>
    <t>54 Professional, scientific and technical services</t>
  </si>
  <si>
    <t>56 Administrative and support, waste management and remediation services</t>
  </si>
  <si>
    <t>53 Real estate and rental and leasing</t>
  </si>
  <si>
    <t>51 Information and cultural industries</t>
  </si>
  <si>
    <t>55 Management of companies and enterprises</t>
  </si>
  <si>
    <t>21 Mining, quarrying, and oil and gas extraction</t>
  </si>
  <si>
    <t>52 Finance and insurance</t>
  </si>
  <si>
    <t>71 Arts, entertainment and recreation</t>
  </si>
  <si>
    <t>41 Wholesale trade</t>
  </si>
  <si>
    <t>22 Utilities</t>
  </si>
  <si>
    <t>11 Agriculture, forestry, fishing and hunting</t>
  </si>
  <si>
    <t>Total, with employees</t>
  </si>
  <si>
    <t>Without employees</t>
  </si>
  <si>
    <t>Total Establishments</t>
  </si>
  <si>
    <t>% share, with employees</t>
  </si>
  <si>
    <t>% share, without employees</t>
  </si>
  <si>
    <t>% share, Total Establishments</t>
  </si>
  <si>
    <t>Real estate and rental and leasing</t>
  </si>
  <si>
    <t>Health care and social assistance</t>
  </si>
  <si>
    <t>Other services (except public administration)</t>
  </si>
  <si>
    <t>Transportation and warehousing</t>
  </si>
  <si>
    <t>Accommodation and food services</t>
  </si>
  <si>
    <t>Retail trade</t>
  </si>
  <si>
    <t>Finance and insurance</t>
  </si>
  <si>
    <t>Construction</t>
  </si>
  <si>
    <t>Agriculture, forestry, fishing and hunting</t>
  </si>
  <si>
    <t>Arts, entertainment and recreation</t>
  </si>
  <si>
    <t>Manufacturing</t>
  </si>
  <si>
    <t>Administrative and support, waste management and remediation services</t>
  </si>
  <si>
    <t>Professional, scientific and technical services</t>
  </si>
  <si>
    <t>Public administration</t>
  </si>
  <si>
    <t>Wholesale trade</t>
  </si>
  <si>
    <t>Educational services</t>
  </si>
  <si>
    <t>Information and cultural industries</t>
  </si>
  <si>
    <t>Management of companies and enterprises</t>
  </si>
  <si>
    <t>Mining, quarrying, and oil and gas extraction</t>
  </si>
  <si>
    <t>Utilities</t>
  </si>
  <si>
    <t>1-4</t>
  </si>
  <si>
    <t>5-9</t>
  </si>
  <si>
    <t>10-19</t>
  </si>
  <si>
    <t>20-49</t>
  </si>
  <si>
    <t>50-99</t>
  </si>
  <si>
    <t>100-199</t>
  </si>
  <si>
    <t>200-499</t>
  </si>
  <si>
    <t>500 +</t>
  </si>
  <si>
    <t>% share</t>
  </si>
  <si>
    <t>Total Business Establishments by Sector Accounted for by Employment Size Ranges</t>
  </si>
  <si>
    <t>Sector</t>
  </si>
  <si>
    <t>CAARG: 2014-2018(%)</t>
  </si>
  <si>
    <t>% share or regional employment, 2016</t>
  </si>
  <si>
    <t>Arts entertainment and recreation</t>
  </si>
  <si>
    <t>Agriculture forestry fishing and hunting</t>
  </si>
  <si>
    <t>Mining quarrying and oil and gas extraction</t>
  </si>
  <si>
    <t>Professional scientific and technical services</t>
  </si>
  <si>
    <t>Administrative and support waste management and remediation services</t>
  </si>
  <si>
    <t>Other services except public administration</t>
  </si>
  <si>
    <t>Labour Force Status</t>
  </si>
  <si>
    <t>Employed</t>
  </si>
  <si>
    <t>Employment rate</t>
  </si>
  <si>
    <t>In the labour force</t>
  </si>
  <si>
    <t>Not in the labour force</t>
  </si>
  <si>
    <t>Participation rate</t>
  </si>
  <si>
    <t>Unemployed</t>
  </si>
  <si>
    <t>Unemployment rate</t>
  </si>
  <si>
    <t>Income range</t>
  </si>
  <si>
    <t>Pointe-à-la-Croix, 2016</t>
  </si>
  <si>
    <t>Canada, 2016</t>
  </si>
  <si>
    <t>Quebec, 2016</t>
  </si>
  <si>
    <t>Under $10,000</t>
  </si>
  <si>
    <t>$10,000 to $19,999</t>
  </si>
  <si>
    <t>$20,000 to $29,999</t>
  </si>
  <si>
    <t>$30,000 to $39,999</t>
  </si>
  <si>
    <t>$40,000 to $49,999</t>
  </si>
  <si>
    <t>$50,000 to $59,999</t>
  </si>
  <si>
    <t>$60,000 to $69,999</t>
  </si>
  <si>
    <t>$70,000 to $79,999</t>
  </si>
  <si>
    <t>$80,000 to $89,999</t>
  </si>
  <si>
    <t>$90,000 to $99,999</t>
  </si>
  <si>
    <t>$100,000 and over</t>
  </si>
  <si>
    <t>Total Income Earners</t>
  </si>
  <si>
    <t>Destination</t>
  </si>
  <si>
    <t>Commute to a different province or territory</t>
  </si>
  <si>
    <t>Commute within census subdivision (CSD) of residence</t>
  </si>
  <si>
    <t>Commute to a different census subdivision (CSD) within census division (CD) of residence</t>
  </si>
  <si>
    <t>Commute to a different census subdivision (CSD) and census division (CD) within province or territory of residence</t>
  </si>
  <si>
    <t>Mode</t>
  </si>
  <si>
    <t>Car, truck, van - as a driver</t>
  </si>
  <si>
    <t>Car, truck, van - as a passenger</t>
  </si>
  <si>
    <t>Walked</t>
  </si>
  <si>
    <t>Other method</t>
  </si>
  <si>
    <t>Public transit</t>
  </si>
  <si>
    <t>Bicycle</t>
  </si>
  <si>
    <t>Duration</t>
  </si>
  <si>
    <t>Less than 15 minutes</t>
  </si>
  <si>
    <t>15 to 29 minutes</t>
  </si>
  <si>
    <t>30 to 44 minutes</t>
  </si>
  <si>
    <t>45 to 59 minutes</t>
  </si>
  <si>
    <t>60 minutes and over</t>
  </si>
  <si>
    <t>Back to TOC</t>
  </si>
  <si>
    <t>Demographic &amp; Economic Datasets:</t>
  </si>
  <si>
    <t>Pointe-à-la-Croix, Quebec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</si>
</sst>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6" formatCode="0.0"/>
    <numFmt numFmtId="169" formatCode="#,###"/>
    <numFmt numFmtId="170" formatCode="\$#,##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325B"/>
      <name val="Calibri"/>
      <family val="2"/>
      <scheme val="minor"/>
    </font>
    <font>
      <sz val="11"/>
      <color rgb="FF00325B"/>
      <name val="Calibri"/>
      <family val="2"/>
      <scheme val="minor"/>
    </font>
    <font>
      <b/>
      <sz val="11"/>
      <color rgb="FF00325B"/>
      <name val="Calibri"/>
      <family val="2"/>
      <scheme val="minor"/>
    </font>
    <font>
      <sz val="14"/>
      <color rgb="FF00325B"/>
      <name val="Franklin Gothic Book"/>
      <family val="2"/>
    </font>
    <font>
      <sz val="11"/>
      <color rgb="FF002060"/>
      <name val="Calibri"/>
      <family val="2"/>
      <scheme val="minor"/>
    </font>
    <font>
      <b/>
      <sz val="11"/>
      <name val="Calibri"/>
      <family val="2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8"/>
      <color rgb="FF00325B"/>
      <name val="Franklin Gothic Book"/>
      <family val="2"/>
    </font>
    <font>
      <b/>
      <sz val="12"/>
      <color rgb="FF00325B"/>
      <name val="Franklin Gothic Book"/>
      <family val="2"/>
    </font>
    <font>
      <sz val="8"/>
      <color rgb="FF002060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1"/>
      <color rgb="FF00325B"/>
      <name val="Franklin Gothic Book"/>
      <family val="2"/>
    </font>
    <font>
      <b/>
      <sz val="11"/>
      <name val="Calibri"/>
      <family val="2"/>
    </font>
    <font>
      <b/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EDFC"/>
        <bgColor indexed="64"/>
      </patternFill>
    </fill>
    <fill>
      <patternFill patternType="solid">
        <fgColor rgb="FFF2EDFC"/>
      </patternFill>
    </fill>
    <fill>
      <patternFill patternType="solid">
        <fgColor rgb="FFF2EDFC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2" fillId="0" borderId="0"/>
    <xf numFmtId="9" fontId="2" fillId="0" borderId="0"/>
    <xf numFmtId="0" fontId="10" fillId="0" borderId="0"/>
  </cellStyleXfs>
  <cellXfs count="81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/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/>
    <xf numFmtId="0" fontId="9" fillId="0" borderId="0" xfId="0" applyFont="1" applyAlignment="1">
      <alignment horizontal="left" vertical="center"/>
    </xf>
    <xf numFmtId="0" fontId="5" fillId="2" borderId="0" xfId="0" applyFont="1" applyFill="1"/>
    <xf numFmtId="0" fontId="4" fillId="2" borderId="0" xfId="0" applyFont="1" applyFill="1"/>
    <xf numFmtId="0" fontId="5" fillId="0" borderId="0" xfId="0" applyFont="1"/>
    <xf numFmtId="0" fontId="3" fillId="0" borderId="0" xfId="0" applyFont="1"/>
    <xf numFmtId="0" fontId="7" fillId="0" borderId="0" xfId="0" applyFont="1"/>
    <xf numFmtId="164" fontId="2" fillId="0" borderId="0" xfId="1" applyNumberForma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0" fontId="18" fillId="4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8" fillId="0" borderId="4" xfId="0" applyFont="1" applyBorder="1"/>
    <xf numFmtId="0" fontId="0" fillId="0" borderId="4" xfId="0" applyBorder="1"/>
    <xf numFmtId="0" fontId="0" fillId="4" borderId="4" xfId="0" applyFill="1" applyBorder="1"/>
    <xf numFmtId="166" fontId="0" fillId="4" borderId="0" xfId="0" applyNumberFormat="1" applyFill="1" applyAlignment="1">
      <alignment horizontal="center" vertical="center" wrapText="1"/>
    </xf>
    <xf numFmtId="0" fontId="0" fillId="4" borderId="0" xfId="0" applyFill="1"/>
    <xf numFmtId="166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170" fontId="0" fillId="4" borderId="0" xfId="0" applyNumberFormat="1" applyFill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/>
    <xf numFmtId="0" fontId="15" fillId="0" borderId="0" xfId="0" applyFont="1" applyAlignment="1">
      <alignment horizontal="right"/>
    </xf>
    <xf numFmtId="0" fontId="0" fillId="0" borderId="0" xfId="0"/>
    <xf numFmtId="0" fontId="13" fillId="0" borderId="0" xfId="0" applyFont="1" applyAlignment="1">
      <alignment horizontal="center" vertical="top" wrapText="1" readingOrder="1"/>
    </xf>
    <xf numFmtId="0" fontId="13" fillId="0" borderId="0" xfId="0" quotePrefix="1" applyFont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14" fontId="17" fillId="0" borderId="0" xfId="0" applyNumberFormat="1" applyFont="1" applyAlignment="1">
      <alignment horizontal="center" vertical="top" wrapText="1" readingOrder="1"/>
    </xf>
    <xf numFmtId="0" fontId="15" fillId="0" borderId="0" xfId="0" applyFont="1" applyAlignment="1">
      <alignment horizontal="left"/>
    </xf>
    <xf numFmtId="0" fontId="18" fillId="4" borderId="4" xfId="0" applyFont="1" applyFill="1" applyBorder="1" applyAlignment="1">
      <alignment horizontal="left" vertical="center" wrapText="1"/>
    </xf>
    <xf numFmtId="0" fontId="0" fillId="0" borderId="4" xfId="0" applyBorder="1"/>
    <xf numFmtId="9" fontId="2" fillId="2" borderId="0" xfId="2" applyFill="1" applyAlignment="1">
      <alignment horizontal="center"/>
    </xf>
    <xf numFmtId="9" fontId="2" fillId="0" borderId="0" xfId="2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488453860759962"/>
          <c:y val="2.6004723291687931E-2"/>
          <c:w val="0.54222763158276688"/>
          <c:h val="0.865074763114096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'A11.2'!$B$4</c:f>
              <c:strCache>
                <c:ptCount val="1"/>
                <c:pt idx="0">
                  <c:v>1-4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'A11.2'!$B$5:$B$15</c:f>
              <c:numCache>
                <c:formatCode>0%</c:formatCode>
                <c:ptCount val="11"/>
                <c:pt idx="0">
                  <c:v>0.55555555555555558</c:v>
                </c:pt>
                <c:pt idx="1">
                  <c:v>0.2</c:v>
                </c:pt>
                <c:pt idx="2">
                  <c:v>0.5</c:v>
                </c:pt>
                <c:pt idx="3">
                  <c:v>0.25</c:v>
                </c:pt>
                <c:pt idx="4">
                  <c:v>1</c:v>
                </c:pt>
                <c:pt idx="5">
                  <c:v>0.5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2-46B1-937D-7AC2C339D09D}"/>
            </c:ext>
          </c:extLst>
        </c:ser>
        <c:ser>
          <c:idx val="1"/>
          <c:order val="1"/>
          <c:tx>
            <c:strRef>
              <c:f>'A11.2'!$C$4</c:f>
              <c:strCache>
                <c:ptCount val="1"/>
                <c:pt idx="0">
                  <c:v>5-9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'A11.2'!$C$5:$C$15</c:f>
              <c:numCache>
                <c:formatCode>0%</c:formatCode>
                <c:ptCount val="11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2-46B1-937D-7AC2C339D09D}"/>
            </c:ext>
          </c:extLst>
        </c:ser>
        <c:ser>
          <c:idx val="2"/>
          <c:order val="2"/>
          <c:tx>
            <c:strRef>
              <c:f>'A11.2'!$D$4</c:f>
              <c:strCache>
                <c:ptCount val="1"/>
                <c:pt idx="0">
                  <c:v>10-19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'A11.2'!$D$5:$D$15</c:f>
              <c:numCache>
                <c:formatCode>0%</c:formatCode>
                <c:ptCount val="11"/>
                <c:pt idx="0">
                  <c:v>0.1111111111111111</c:v>
                </c:pt>
                <c:pt idx="1">
                  <c:v>0.6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F2-46B1-937D-7AC2C339D09D}"/>
            </c:ext>
          </c:extLst>
        </c:ser>
        <c:ser>
          <c:idx val="3"/>
          <c:order val="3"/>
          <c:tx>
            <c:strRef>
              <c:f>'A11.2'!$E$4</c:f>
              <c:strCache>
                <c:ptCount val="1"/>
                <c:pt idx="0">
                  <c:v>20-49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'A11.2'!$E$5:$E$15</c:f>
              <c:numCache>
                <c:formatCode>0%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F2-46B1-937D-7AC2C339D09D}"/>
            </c:ext>
          </c:extLst>
        </c:ser>
        <c:ser>
          <c:idx val="4"/>
          <c:order val="4"/>
          <c:tx>
            <c:strRef>
              <c:f>'A11.2'!$F$4</c:f>
              <c:strCache>
                <c:ptCount val="1"/>
                <c:pt idx="0">
                  <c:v>50-99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'A11.2'!$F$5:$F$15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2-46B1-937D-7AC2C339D09D}"/>
            </c:ext>
          </c:extLst>
        </c:ser>
        <c:ser>
          <c:idx val="5"/>
          <c:order val="5"/>
          <c:tx>
            <c:strRef>
              <c:f>'A11.2'!$G$4</c:f>
              <c:strCache>
                <c:ptCount val="1"/>
                <c:pt idx="0">
                  <c:v>100-199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'A11.2'!$G$5:$G$15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2-46B1-937D-7AC2C339D09D}"/>
            </c:ext>
          </c:extLst>
        </c:ser>
        <c:ser>
          <c:idx val="6"/>
          <c:order val="6"/>
          <c:tx>
            <c:strRef>
              <c:f>'A11.2'!$H$4</c:f>
              <c:strCache>
                <c:ptCount val="1"/>
                <c:pt idx="0">
                  <c:v>200-499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'A11.2'!$H$5:$H$15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2-46B1-937D-7AC2C339D09D}"/>
            </c:ext>
          </c:extLst>
        </c:ser>
        <c:ser>
          <c:idx val="7"/>
          <c:order val="7"/>
          <c:tx>
            <c:strRef>
              <c:f>'A11.2'!$I$4</c:f>
              <c:strCache>
                <c:ptCount val="1"/>
                <c:pt idx="0">
                  <c:v>500 +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'A11.2'!$A$5:$A$15</c:f>
              <c:strCache>
                <c:ptCount val="11"/>
                <c:pt idx="0">
                  <c:v>Other services (except public administration)</c:v>
                </c:pt>
                <c:pt idx="1">
                  <c:v>Accommodation and food services</c:v>
                </c:pt>
                <c:pt idx="2">
                  <c:v>Health care and social assistance</c:v>
                </c:pt>
                <c:pt idx="3">
                  <c:v>Retail trade</c:v>
                </c:pt>
                <c:pt idx="4">
                  <c:v>Transportation and warehousing</c:v>
                </c:pt>
                <c:pt idx="5">
                  <c:v>Construction</c:v>
                </c:pt>
                <c:pt idx="6">
                  <c:v>Manufacturing</c:v>
                </c:pt>
                <c:pt idx="7">
                  <c:v>Public administration</c:v>
                </c:pt>
                <c:pt idx="8">
                  <c:v>Wholesale trade</c:v>
                </c:pt>
                <c:pt idx="9">
                  <c:v>Finance and insurance</c:v>
                </c:pt>
                <c:pt idx="10">
                  <c:v>Real estate and rental and leasing</c:v>
                </c:pt>
              </c:strCache>
            </c:strRef>
          </c:cat>
          <c:val>
            <c:numRef>
              <c:f>'A11.2'!$I$5:$I$15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F2-46B1-937D-7AC2C339D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184696"/>
        <c:axId val="405020720"/>
      </c:barChart>
      <c:catAx>
        <c:axId val="23718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strike="noStrike" kern="1200" baseline="0">
                <a:solidFill>
                  <a:srgbClr val="00325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020720"/>
        <c:crosses val="autoZero"/>
        <c:auto val="1"/>
        <c:lblAlgn val="ctr"/>
        <c:lblOffset val="100"/>
        <c:noMultiLvlLbl val="0"/>
      </c:catAx>
      <c:valAx>
        <c:axId val="40502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strike="noStrike" kern="1200" baseline="0">
                <a:solidFill>
                  <a:srgbClr val="00325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184696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100" b="0" i="0" strike="noStrike" kern="1200" baseline="0">
              <a:solidFill>
                <a:srgbClr val="00325B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16</xdr:row>
      <xdr:rowOff>0</xdr:rowOff>
    </xdr:from>
    <xdr:to>
      <xdr:col>4</xdr:col>
      <xdr:colOff>247650</xdr:colOff>
      <xdr:row>26</xdr:row>
      <xdr:rowOff>180975</xdr:rowOff>
    </xdr:to>
    <xdr:pic>
      <xdr:nvPicPr>
        <xdr:cNvPr id="2" name="Graphic 2" descr="Business Growt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3333750"/>
          <a:ext cx="2162175" cy="2162175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9</xdr:col>
      <xdr:colOff>428625</xdr:colOff>
      <xdr:row>1</xdr:row>
      <xdr:rowOff>123825</xdr:rowOff>
    </xdr:from>
    <xdr:to>
      <xdr:col>12</xdr:col>
      <xdr:colOff>590550</xdr:colOff>
      <xdr:row>12</xdr:row>
      <xdr:rowOff>190500</xdr:rowOff>
    </xdr:to>
    <xdr:pic>
      <xdr:nvPicPr>
        <xdr:cNvPr id="3" name="Graphic 3" descr="Business Growt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314325"/>
          <a:ext cx="2162175" cy="2162175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9524</xdr:rowOff>
    </xdr:from>
    <xdr:to>
      <xdr:col>9</xdr:col>
      <xdr:colOff>638175</xdr:colOff>
      <xdr:row>46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M32"/>
  <sheetViews>
    <sheetView showGridLines="0" tabSelected="1" view="pageLayout" zoomScaleNormal="100" workbookViewId="0">
      <selection activeCell="A2" sqref="A2"/>
    </sheetView>
  </sheetViews>
  <sheetFormatPr defaultColWidth="9.140625" defaultRowHeight="15" x14ac:dyDescent="0.25"/>
  <cols>
    <col min="1" max="13" width="9.28515625" style="32" customWidth="1"/>
    <col min="14" max="15" width="9.140625" style="32" customWidth="1"/>
    <col min="16" max="16384" width="9.140625" style="32"/>
  </cols>
  <sheetData>
    <row r="4" spans="1:13" x14ac:dyDescent="0.25">
      <c r="A4" s="76"/>
      <c r="B4" s="71"/>
      <c r="C4" s="71"/>
      <c r="D4" s="71"/>
      <c r="E4" s="71"/>
      <c r="F4" s="71"/>
      <c r="G4" s="71"/>
    </row>
    <row r="5" spans="1:13" x14ac:dyDescent="0.25">
      <c r="A5" s="76"/>
      <c r="B5" s="71"/>
      <c r="C5" s="71"/>
      <c r="D5" s="71"/>
      <c r="E5" s="71"/>
      <c r="F5" s="71"/>
      <c r="G5" s="33"/>
    </row>
    <row r="6" spans="1:13" x14ac:dyDescent="0.25">
      <c r="A6" s="76"/>
      <c r="B6" s="71"/>
      <c r="C6" s="71"/>
      <c r="D6" s="71"/>
      <c r="E6" s="71"/>
      <c r="F6" s="34"/>
      <c r="G6" s="33"/>
    </row>
    <row r="7" spans="1:13" x14ac:dyDescent="0.25">
      <c r="A7" s="76"/>
      <c r="B7" s="71"/>
      <c r="C7" s="71"/>
      <c r="D7" s="71"/>
      <c r="E7" s="34"/>
      <c r="F7" s="33"/>
      <c r="G7" s="33"/>
    </row>
    <row r="8" spans="1:13" x14ac:dyDescent="0.25">
      <c r="A8" s="76"/>
      <c r="B8" s="71"/>
      <c r="C8" s="71"/>
      <c r="D8" s="35"/>
      <c r="E8" s="35"/>
      <c r="F8" s="23"/>
      <c r="G8" s="23"/>
    </row>
    <row r="9" spans="1:13" x14ac:dyDescent="0.25">
      <c r="A9" s="76"/>
      <c r="B9" s="71"/>
      <c r="C9" s="35"/>
      <c r="D9" s="35"/>
      <c r="E9" s="35"/>
      <c r="F9" s="23"/>
      <c r="G9" s="23"/>
    </row>
    <row r="10" spans="1:13" x14ac:dyDescent="0.25">
      <c r="A10" s="36"/>
      <c r="B10" s="35"/>
      <c r="C10" s="35"/>
      <c r="D10" s="35"/>
      <c r="E10" s="35"/>
      <c r="F10" s="23"/>
      <c r="G10" s="23"/>
    </row>
    <row r="13" spans="1:13" ht="24" customHeight="1" x14ac:dyDescent="0.25">
      <c r="A13" s="72" t="s">
        <v>287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24" customHeight="1" x14ac:dyDescent="0.25">
      <c r="A14" s="73" t="s">
        <v>288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9.5" customHeight="1" x14ac:dyDescent="0.25">
      <c r="A16" s="74" t="s">
        <v>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9.5" customHeight="1" x14ac:dyDescent="0.25">
      <c r="A17" s="75">
        <f ca="1">TODAY()</f>
        <v>44095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6.5" customHeight="1" x14ac:dyDescent="0.25"/>
    <row r="20" spans="1:13" ht="15" customHeight="1" x14ac:dyDescent="0.25"/>
    <row r="21" spans="1:13" ht="15" customHeight="1" x14ac:dyDescent="0.25">
      <c r="M21" s="37"/>
    </row>
    <row r="22" spans="1:13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70"/>
      <c r="M22" s="71"/>
    </row>
    <row r="23" spans="1:13" ht="15" customHeight="1" x14ac:dyDescent="0.25">
      <c r="K23" s="70"/>
      <c r="L23" s="71"/>
      <c r="M23" s="71"/>
    </row>
    <row r="24" spans="1:13" ht="15" customHeight="1" x14ac:dyDescent="0.25">
      <c r="J24" s="70"/>
      <c r="K24" s="71"/>
      <c r="L24" s="71"/>
      <c r="M24" s="71"/>
    </row>
    <row r="25" spans="1:13" ht="15" customHeight="1" x14ac:dyDescent="0.25">
      <c r="I25" s="70"/>
      <c r="J25" s="71"/>
      <c r="K25" s="71"/>
      <c r="L25" s="71"/>
      <c r="M25" s="71"/>
    </row>
    <row r="26" spans="1:13" ht="15" customHeight="1" x14ac:dyDescent="0.25">
      <c r="G26" s="16"/>
      <c r="H26" s="70"/>
      <c r="I26" s="71"/>
      <c r="J26" s="71"/>
      <c r="K26" s="71"/>
      <c r="L26" s="71"/>
      <c r="M26" s="71"/>
    </row>
    <row r="27" spans="1:13" ht="15" customHeight="1" x14ac:dyDescent="0.25">
      <c r="G27" s="70"/>
      <c r="H27" s="71"/>
      <c r="I27" s="71"/>
      <c r="J27" s="71"/>
      <c r="K27" s="71"/>
      <c r="L27" s="71"/>
      <c r="M27" s="71"/>
    </row>
    <row r="28" spans="1:13" ht="15" customHeight="1" x14ac:dyDescent="0.25"/>
    <row r="29" spans="1:13" ht="15" customHeight="1" x14ac:dyDescent="0.25"/>
    <row r="30" spans="1:13" ht="15" customHeight="1" x14ac:dyDescent="0.25"/>
    <row r="31" spans="1:13" ht="15" customHeight="1" x14ac:dyDescent="0.25"/>
    <row r="32" spans="1:13" ht="15" customHeight="1" x14ac:dyDescent="0.25"/>
  </sheetData>
  <mergeCells count="16">
    <mergeCell ref="A9:B9"/>
    <mergeCell ref="A4:G4"/>
    <mergeCell ref="A5:F5"/>
    <mergeCell ref="A6:E6"/>
    <mergeCell ref="A7:D7"/>
    <mergeCell ref="A8:C8"/>
    <mergeCell ref="J24:M24"/>
    <mergeCell ref="I25:M25"/>
    <mergeCell ref="H26:M26"/>
    <mergeCell ref="G27:M27"/>
    <mergeCell ref="A13:M13"/>
    <mergeCell ref="A14:M14"/>
    <mergeCell ref="A16:M16"/>
    <mergeCell ref="A17:M17"/>
    <mergeCell ref="L22:M22"/>
    <mergeCell ref="K23:M23"/>
  </mergeCells>
  <pageMargins left="0.70866141732283472" right="0.70866141732283472" top="0.74803149606299213" bottom="0.74803149606299213" header="0.31496062992125978" footer="0.31496062992125978"/>
  <pageSetup orientation="landscape" horizontalDpi="0" verticalDpi="0" r:id="rId1"/>
  <headerFooter>
    <oddFooter>&amp;L&amp;10 &amp;K002060© DMS-continuum, Inc.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C12"/>
  <sheetViews>
    <sheetView showGridLines="0" workbookViewId="0"/>
  </sheetViews>
  <sheetFormatPr defaultColWidth="11" defaultRowHeight="15" x14ac:dyDescent="0.25"/>
  <cols>
    <col min="1" max="1" width="70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63"/>
      <c r="B2" s="63"/>
      <c r="C2" s="45"/>
    </row>
    <row r="3" spans="1:3" ht="30" customHeight="1" x14ac:dyDescent="0.25">
      <c r="A3" s="64" t="s">
        <v>28</v>
      </c>
      <c r="B3" s="39"/>
      <c r="C3" s="39"/>
    </row>
    <row r="4" spans="1:3" ht="30" customHeight="1" x14ac:dyDescent="0.25">
      <c r="A4" s="62" t="s">
        <v>112</v>
      </c>
      <c r="B4" s="40">
        <v>2016</v>
      </c>
      <c r="C4" s="40"/>
    </row>
    <row r="5" spans="1:3" x14ac:dyDescent="0.25">
      <c r="A5" s="65" t="s">
        <v>113</v>
      </c>
      <c r="B5" s="55">
        <v>109867</v>
      </c>
      <c r="C5" s="51"/>
    </row>
    <row r="6" spans="1:3" x14ac:dyDescent="0.25">
      <c r="A6" s="66" t="s">
        <v>114</v>
      </c>
      <c r="B6" s="56">
        <v>135067</v>
      </c>
      <c r="C6" s="14"/>
    </row>
    <row r="7" spans="1:3" x14ac:dyDescent="0.25">
      <c r="A7" s="65" t="s">
        <v>115</v>
      </c>
      <c r="B7" s="51">
        <v>26.1</v>
      </c>
      <c r="C7" s="51"/>
    </row>
    <row r="8" spans="1:3" x14ac:dyDescent="0.25">
      <c r="A8" s="66" t="s">
        <v>116</v>
      </c>
      <c r="B8" s="14">
        <v>32.6</v>
      </c>
      <c r="C8" s="14"/>
    </row>
    <row r="9" spans="1:3" x14ac:dyDescent="0.25">
      <c r="A9" s="65" t="s">
        <v>117</v>
      </c>
      <c r="B9" s="55">
        <v>463</v>
      </c>
      <c r="C9" s="51"/>
    </row>
    <row r="10" spans="1:3" x14ac:dyDescent="0.25">
      <c r="A10" s="66" t="s">
        <v>118</v>
      </c>
      <c r="B10" s="56">
        <v>509</v>
      </c>
      <c r="C10" s="14"/>
    </row>
    <row r="11" spans="1:3" x14ac:dyDescent="0.25">
      <c r="A11" s="66"/>
      <c r="B11" s="14"/>
      <c r="C11" s="14"/>
    </row>
    <row r="12" spans="1:3" x14ac:dyDescent="0.25">
      <c r="B12" s="14"/>
      <c r="C12" s="14"/>
    </row>
  </sheetData>
  <pageMargins left="0.7" right="0.7" top="0.75" bottom="0.75" header="0.3" footer="0.3"/>
  <pageSetup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E12"/>
  <sheetViews>
    <sheetView showGridLines="0" workbookViewId="0"/>
  </sheetViews>
  <sheetFormatPr defaultColWidth="15.28515625" defaultRowHeight="15" x14ac:dyDescent="0.25"/>
  <cols>
    <col min="1" max="1" width="31" style="32" customWidth="1"/>
    <col min="2" max="2" width="12" style="32" customWidth="1"/>
  </cols>
  <sheetData>
    <row r="1" spans="1:5" x14ac:dyDescent="0.25">
      <c r="A1" s="38" t="s">
        <v>52</v>
      </c>
      <c r="B1" s="62"/>
      <c r="C1" s="38"/>
    </row>
    <row r="2" spans="1:5" x14ac:dyDescent="0.25">
      <c r="A2" s="63"/>
      <c r="B2" s="63"/>
      <c r="C2" s="45"/>
      <c r="D2" s="46"/>
      <c r="E2" s="46"/>
    </row>
    <row r="3" spans="1:5" ht="30" customHeight="1" x14ac:dyDescent="0.25">
      <c r="A3" s="64" t="s">
        <v>6</v>
      </c>
      <c r="B3" s="39"/>
      <c r="C3" s="39"/>
      <c r="D3" s="47"/>
      <c r="E3" s="47"/>
    </row>
    <row r="4" spans="1:5" ht="30" customHeight="1" x14ac:dyDescent="0.25">
      <c r="A4" s="62" t="s">
        <v>119</v>
      </c>
      <c r="B4" s="40" t="s">
        <v>120</v>
      </c>
      <c r="C4" s="40" t="s">
        <v>55</v>
      </c>
    </row>
    <row r="5" spans="1:5" x14ac:dyDescent="0.25">
      <c r="A5" s="65" t="s">
        <v>121</v>
      </c>
      <c r="B5" s="41">
        <v>10</v>
      </c>
      <c r="C5" s="48">
        <v>50</v>
      </c>
      <c r="D5" s="49"/>
      <c r="E5" s="49"/>
    </row>
    <row r="6" spans="1:5" x14ac:dyDescent="0.25">
      <c r="A6" s="66" t="s">
        <v>122</v>
      </c>
      <c r="B6" s="43">
        <v>10</v>
      </c>
      <c r="C6" s="50">
        <v>50</v>
      </c>
    </row>
    <row r="7" spans="1:5" x14ac:dyDescent="0.25">
      <c r="A7" s="65" t="s">
        <v>123</v>
      </c>
      <c r="B7" s="41">
        <v>0</v>
      </c>
      <c r="C7" s="48">
        <v>0</v>
      </c>
      <c r="D7" s="49"/>
      <c r="E7" s="49"/>
    </row>
    <row r="8" spans="1:5" x14ac:dyDescent="0.25">
      <c r="A8" s="66" t="s">
        <v>124</v>
      </c>
      <c r="B8" s="43">
        <v>0</v>
      </c>
      <c r="C8" s="50">
        <v>0</v>
      </c>
    </row>
    <row r="9" spans="1:5" x14ac:dyDescent="0.25">
      <c r="A9" s="65" t="s">
        <v>125</v>
      </c>
      <c r="B9" s="41">
        <v>0</v>
      </c>
      <c r="C9" s="48">
        <v>0</v>
      </c>
      <c r="D9" s="49"/>
      <c r="E9" s="49"/>
    </row>
    <row r="10" spans="1:5" x14ac:dyDescent="0.25">
      <c r="A10" s="66" t="s">
        <v>126</v>
      </c>
      <c r="B10" s="43">
        <v>20</v>
      </c>
      <c r="C10" s="50">
        <v>100</v>
      </c>
    </row>
    <row r="11" spans="1:5" x14ac:dyDescent="0.25">
      <c r="A11" s="66"/>
      <c r="B11" s="14"/>
      <c r="C11" s="14"/>
    </row>
    <row r="12" spans="1:5" x14ac:dyDescent="0.25">
      <c r="B12" s="14"/>
      <c r="C12" s="14"/>
    </row>
  </sheetData>
  <pageMargins left="0.7" right="0.7" top="0.75" bottom="0.75" header="0.3" footer="0.3"/>
  <pageSetup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H10"/>
  <sheetViews>
    <sheetView showGridLines="0" workbookViewId="0"/>
  </sheetViews>
  <sheetFormatPr defaultColWidth="10.7109375" defaultRowHeight="15" x14ac:dyDescent="0.25"/>
  <cols>
    <col min="1" max="1" width="27" style="32" customWidth="1"/>
  </cols>
  <sheetData>
    <row r="1" spans="1:8" x14ac:dyDescent="0.25">
      <c r="A1" s="38" t="s">
        <v>52</v>
      </c>
      <c r="B1" s="62"/>
      <c r="C1" s="38"/>
      <c r="D1" s="38"/>
      <c r="E1" s="38"/>
    </row>
    <row r="2" spans="1:8" x14ac:dyDescent="0.25">
      <c r="A2" s="63"/>
      <c r="B2" s="63"/>
      <c r="C2" s="45"/>
      <c r="D2" s="45"/>
      <c r="E2" s="45"/>
      <c r="F2" s="46"/>
      <c r="G2" s="46"/>
      <c r="H2" s="46"/>
    </row>
    <row r="3" spans="1:8" ht="30" customHeight="1" x14ac:dyDescent="0.25">
      <c r="A3" s="64" t="s">
        <v>8</v>
      </c>
      <c r="B3" s="39"/>
      <c r="C3" s="39"/>
      <c r="D3" s="39"/>
      <c r="E3" s="39"/>
      <c r="F3" s="47"/>
      <c r="G3" s="47"/>
      <c r="H3" s="47"/>
    </row>
    <row r="4" spans="1:8" ht="30" customHeight="1" x14ac:dyDescent="0.25">
      <c r="A4" s="62" t="s">
        <v>127</v>
      </c>
      <c r="B4" s="40">
        <v>2016</v>
      </c>
      <c r="C4" s="40" t="s">
        <v>55</v>
      </c>
      <c r="D4" s="40"/>
      <c r="E4" s="40"/>
    </row>
    <row r="5" spans="1:8" x14ac:dyDescent="0.25">
      <c r="A5" s="65" t="s">
        <v>128</v>
      </c>
      <c r="B5" s="41">
        <v>95</v>
      </c>
      <c r="C5" s="48">
        <v>6.9090909090909092</v>
      </c>
      <c r="D5" s="51"/>
      <c r="E5" s="51"/>
      <c r="F5" s="49"/>
      <c r="G5" s="49"/>
      <c r="H5" s="49"/>
    </row>
    <row r="6" spans="1:8" x14ac:dyDescent="0.25">
      <c r="A6" s="66" t="s">
        <v>129</v>
      </c>
      <c r="B6" s="43">
        <v>580</v>
      </c>
      <c r="C6" s="50">
        <v>42.18181818181818</v>
      </c>
      <c r="D6" s="14"/>
      <c r="E6" s="14"/>
    </row>
    <row r="7" spans="1:8" x14ac:dyDescent="0.25">
      <c r="A7" s="65" t="s">
        <v>130</v>
      </c>
      <c r="B7" s="41">
        <v>700</v>
      </c>
      <c r="C7" s="48">
        <v>50.909090909090907</v>
      </c>
      <c r="D7" s="51"/>
      <c r="E7" s="51"/>
      <c r="F7" s="49"/>
      <c r="G7" s="49"/>
      <c r="H7" s="49"/>
    </row>
    <row r="8" spans="1:8" x14ac:dyDescent="0.25">
      <c r="A8" s="66" t="s">
        <v>60</v>
      </c>
      <c r="B8" s="43">
        <v>1375</v>
      </c>
      <c r="C8" s="50">
        <v>100</v>
      </c>
      <c r="D8" s="14"/>
      <c r="E8" s="14"/>
    </row>
    <row r="9" spans="1:8" x14ac:dyDescent="0.25">
      <c r="A9" s="66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H10"/>
  <sheetViews>
    <sheetView showGridLines="0" workbookViewId="0"/>
  </sheetViews>
  <sheetFormatPr defaultColWidth="9.5703125" defaultRowHeight="15" x14ac:dyDescent="0.25"/>
  <cols>
    <col min="1" max="1" width="31" style="32" customWidth="1"/>
  </cols>
  <sheetData>
    <row r="1" spans="1:8" x14ac:dyDescent="0.25">
      <c r="A1" s="38" t="s">
        <v>52</v>
      </c>
      <c r="B1" s="62"/>
      <c r="C1" s="38"/>
      <c r="D1" s="38"/>
      <c r="E1" s="38"/>
    </row>
    <row r="2" spans="1:8" x14ac:dyDescent="0.25">
      <c r="A2" s="63"/>
      <c r="B2" s="63"/>
      <c r="C2" s="45"/>
      <c r="D2" s="45"/>
      <c r="E2" s="45"/>
      <c r="F2" s="46"/>
      <c r="G2" s="46"/>
      <c r="H2" s="46"/>
    </row>
    <row r="3" spans="1:8" ht="30" customHeight="1" x14ac:dyDescent="0.25">
      <c r="A3" s="64" t="s">
        <v>9</v>
      </c>
      <c r="B3" s="39"/>
      <c r="C3" s="39"/>
      <c r="D3" s="39"/>
      <c r="E3" s="39"/>
      <c r="F3" s="47"/>
      <c r="G3" s="47"/>
      <c r="H3" s="47"/>
    </row>
    <row r="4" spans="1:8" ht="30" customHeight="1" x14ac:dyDescent="0.25">
      <c r="A4" s="62" t="s">
        <v>131</v>
      </c>
      <c r="B4" s="40">
        <v>2016</v>
      </c>
      <c r="C4" s="40" t="s">
        <v>55</v>
      </c>
      <c r="D4" s="40"/>
      <c r="E4" s="40"/>
    </row>
    <row r="5" spans="1:8" x14ac:dyDescent="0.25">
      <c r="A5" s="65" t="s">
        <v>132</v>
      </c>
      <c r="B5" s="41">
        <v>200</v>
      </c>
      <c r="C5" s="48">
        <v>14.5985401459854</v>
      </c>
      <c r="D5" s="51"/>
      <c r="E5" s="51"/>
      <c r="F5" s="49"/>
      <c r="G5" s="49"/>
      <c r="H5" s="49"/>
    </row>
    <row r="6" spans="1:8" x14ac:dyDescent="0.25">
      <c r="A6" s="66" t="s">
        <v>133</v>
      </c>
      <c r="B6" s="43">
        <v>1160</v>
      </c>
      <c r="C6" s="50">
        <v>84.671532846715323</v>
      </c>
      <c r="D6" s="14"/>
      <c r="E6" s="14"/>
    </row>
    <row r="7" spans="1:8" x14ac:dyDescent="0.25">
      <c r="A7" s="65" t="s">
        <v>130</v>
      </c>
      <c r="B7" s="41">
        <v>10</v>
      </c>
      <c r="C7" s="48">
        <v>0.72992700729927007</v>
      </c>
      <c r="D7" s="51"/>
      <c r="E7" s="51"/>
      <c r="F7" s="49"/>
      <c r="G7" s="49"/>
      <c r="H7" s="49"/>
    </row>
    <row r="8" spans="1:8" x14ac:dyDescent="0.25">
      <c r="A8" s="66" t="s">
        <v>60</v>
      </c>
      <c r="B8" s="43">
        <v>1370</v>
      </c>
      <c r="C8" s="50">
        <v>99.999999999999986</v>
      </c>
      <c r="D8" s="14"/>
      <c r="E8" s="14"/>
    </row>
    <row r="9" spans="1:8" x14ac:dyDescent="0.25">
      <c r="A9" s="66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H10"/>
  <sheetViews>
    <sheetView showGridLines="0" workbookViewId="0"/>
  </sheetViews>
  <sheetFormatPr defaultColWidth="13.85546875" defaultRowHeight="15" x14ac:dyDescent="0.25"/>
  <cols>
    <col min="1" max="1" width="31" style="32" customWidth="1"/>
  </cols>
  <sheetData>
    <row r="1" spans="1:8" x14ac:dyDescent="0.25">
      <c r="A1" s="38" t="s">
        <v>52</v>
      </c>
      <c r="B1" s="62"/>
      <c r="C1" s="38"/>
      <c r="D1" s="38"/>
      <c r="E1" s="38"/>
    </row>
    <row r="2" spans="1:8" x14ac:dyDescent="0.25">
      <c r="A2" s="63"/>
      <c r="B2" s="63"/>
      <c r="C2" s="45"/>
      <c r="D2" s="45"/>
      <c r="E2" s="45"/>
      <c r="F2" s="46"/>
      <c r="G2" s="46"/>
      <c r="H2" s="46"/>
    </row>
    <row r="3" spans="1:8" ht="30" customHeight="1" x14ac:dyDescent="0.25">
      <c r="A3" s="64" t="s">
        <v>10</v>
      </c>
      <c r="B3" s="39"/>
      <c r="C3" s="39"/>
      <c r="D3" s="39"/>
      <c r="E3" s="39"/>
      <c r="F3" s="47"/>
      <c r="G3" s="47"/>
      <c r="H3" s="47"/>
    </row>
    <row r="4" spans="1:8" ht="30" customHeight="1" x14ac:dyDescent="0.25">
      <c r="A4" s="62" t="s">
        <v>134</v>
      </c>
      <c r="B4" s="40">
        <v>2016</v>
      </c>
      <c r="C4" s="40"/>
      <c r="D4" s="40"/>
      <c r="E4" s="40"/>
    </row>
    <row r="5" spans="1:8" x14ac:dyDescent="0.25">
      <c r="A5" s="65" t="s">
        <v>132</v>
      </c>
      <c r="B5" s="41">
        <v>190</v>
      </c>
      <c r="C5" s="48"/>
      <c r="D5" s="51"/>
      <c r="E5" s="51"/>
      <c r="F5" s="49"/>
      <c r="G5" s="49"/>
      <c r="H5" s="49"/>
    </row>
    <row r="6" spans="1:8" x14ac:dyDescent="0.25">
      <c r="A6" s="66" t="s">
        <v>133</v>
      </c>
      <c r="B6" s="43">
        <v>1155</v>
      </c>
      <c r="C6" s="50"/>
      <c r="D6" s="14"/>
      <c r="E6" s="14"/>
    </row>
    <row r="7" spans="1:8" x14ac:dyDescent="0.25">
      <c r="A7" s="65" t="s">
        <v>135</v>
      </c>
      <c r="B7" s="41">
        <v>5</v>
      </c>
      <c r="C7" s="48"/>
      <c r="D7" s="51"/>
      <c r="E7" s="51"/>
      <c r="F7" s="49"/>
      <c r="G7" s="49"/>
      <c r="H7" s="49"/>
    </row>
    <row r="8" spans="1:8" x14ac:dyDescent="0.25">
      <c r="A8" s="66" t="s">
        <v>136</v>
      </c>
      <c r="B8" s="43">
        <v>5</v>
      </c>
      <c r="C8" s="50"/>
      <c r="D8" s="14"/>
      <c r="E8" s="14"/>
    </row>
    <row r="9" spans="1:8" x14ac:dyDescent="0.25">
      <c r="A9" s="66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G13"/>
  <sheetViews>
    <sheetView showGridLines="0" workbookViewId="0"/>
  </sheetViews>
  <sheetFormatPr defaultColWidth="12.28515625" defaultRowHeight="15" x14ac:dyDescent="0.25"/>
  <cols>
    <col min="1" max="1" width="37" style="32" customWidth="1"/>
    <col min="2" max="3" width="20" style="32" customWidth="1"/>
    <col min="4" max="4" width="13" style="32" customWidth="1"/>
    <col min="5" max="5" width="11" style="32" customWidth="1"/>
    <col min="6" max="7" width="20" style="32" customWidth="1"/>
  </cols>
  <sheetData>
    <row r="1" spans="1:7" x14ac:dyDescent="0.25">
      <c r="A1" s="38" t="s">
        <v>52</v>
      </c>
      <c r="B1" s="62"/>
      <c r="C1" s="38"/>
      <c r="D1" s="38"/>
      <c r="E1" s="38"/>
      <c r="F1" s="38"/>
      <c r="G1" s="38"/>
    </row>
    <row r="2" spans="1:7" x14ac:dyDescent="0.25">
      <c r="A2" s="52"/>
      <c r="B2" s="63"/>
      <c r="C2" s="45"/>
      <c r="D2" s="45"/>
      <c r="E2" s="45"/>
      <c r="F2" s="45"/>
      <c r="G2" s="45"/>
    </row>
    <row r="3" spans="1:7" ht="30" customHeight="1" x14ac:dyDescent="0.25">
      <c r="A3" s="77" t="s">
        <v>11</v>
      </c>
      <c r="B3" s="78"/>
      <c r="C3" s="78"/>
      <c r="D3" s="78"/>
      <c r="E3" s="78"/>
      <c r="F3" s="78"/>
      <c r="G3" s="78"/>
    </row>
    <row r="4" spans="1:7" ht="30" customHeight="1" x14ac:dyDescent="0.25">
      <c r="A4" s="58" t="s">
        <v>137</v>
      </c>
      <c r="B4" s="40" t="s">
        <v>138</v>
      </c>
      <c r="C4" s="40" t="s">
        <v>139</v>
      </c>
      <c r="D4" s="40" t="s">
        <v>140</v>
      </c>
      <c r="E4" s="40" t="s">
        <v>141</v>
      </c>
      <c r="F4" s="40" t="s">
        <v>142</v>
      </c>
      <c r="G4" s="40" t="s">
        <v>143</v>
      </c>
    </row>
    <row r="5" spans="1:7" x14ac:dyDescent="0.25">
      <c r="A5" s="59" t="s">
        <v>144</v>
      </c>
      <c r="B5" s="41">
        <v>425</v>
      </c>
      <c r="C5" s="48">
        <v>36.480686695278969</v>
      </c>
      <c r="D5" s="41">
        <v>5239575</v>
      </c>
      <c r="E5" s="48">
        <v>18.292682926829269</v>
      </c>
      <c r="F5" s="41">
        <v>1323070</v>
      </c>
      <c r="G5" s="48">
        <v>19.942932767383951</v>
      </c>
    </row>
    <row r="6" spans="1:7" ht="30" x14ac:dyDescent="0.25">
      <c r="A6" s="1" t="s">
        <v>145</v>
      </c>
      <c r="B6" s="43">
        <v>250</v>
      </c>
      <c r="C6" s="50">
        <v>21.459227467811161</v>
      </c>
      <c r="D6" s="43">
        <v>7576400</v>
      </c>
      <c r="E6" s="50">
        <v>26.451130659801461</v>
      </c>
      <c r="F6" s="43">
        <v>1426980</v>
      </c>
      <c r="G6" s="50">
        <v>21.509191653050522</v>
      </c>
    </row>
    <row r="7" spans="1:7" ht="30" x14ac:dyDescent="0.25">
      <c r="A7" s="59" t="s">
        <v>146</v>
      </c>
      <c r="B7" s="41">
        <v>230</v>
      </c>
      <c r="C7" s="48">
        <v>19.742489270386269</v>
      </c>
      <c r="D7" s="41">
        <v>2800260</v>
      </c>
      <c r="E7" s="48">
        <v>9.776416654534561</v>
      </c>
      <c r="F7" s="41">
        <v>1120730</v>
      </c>
      <c r="G7" s="48">
        <v>16.893016273054499</v>
      </c>
    </row>
    <row r="8" spans="1:7" ht="30" x14ac:dyDescent="0.25">
      <c r="A8" s="1" t="s">
        <v>147</v>
      </c>
      <c r="B8" s="43">
        <v>180</v>
      </c>
      <c r="C8" s="50">
        <v>15.450643776824039</v>
      </c>
      <c r="D8" s="43">
        <v>5553825</v>
      </c>
      <c r="E8" s="50">
        <v>19.389809241417019</v>
      </c>
      <c r="F8" s="43">
        <v>1165515</v>
      </c>
      <c r="G8" s="50">
        <v>17.568070687399391</v>
      </c>
    </row>
    <row r="9" spans="1:7" ht="30" x14ac:dyDescent="0.25">
      <c r="A9" s="59" t="s">
        <v>148</v>
      </c>
      <c r="B9" s="41">
        <v>10</v>
      </c>
      <c r="C9" s="48">
        <v>0.85836909871244638</v>
      </c>
      <c r="D9" s="41">
        <v>813335</v>
      </c>
      <c r="E9" s="48">
        <v>2.8395584123316651</v>
      </c>
      <c r="F9" s="41">
        <v>236255</v>
      </c>
      <c r="G9" s="48">
        <v>3.5611249449827258</v>
      </c>
    </row>
    <row r="10" spans="1:7" ht="30" x14ac:dyDescent="0.25">
      <c r="A10" s="1" t="s">
        <v>149</v>
      </c>
      <c r="B10" s="43">
        <v>70</v>
      </c>
      <c r="C10" s="50">
        <v>6.0085836909871242</v>
      </c>
      <c r="D10" s="43">
        <v>6659615</v>
      </c>
      <c r="E10" s="50">
        <v>23.250402105086021</v>
      </c>
      <c r="F10" s="43">
        <v>1361730</v>
      </c>
      <c r="G10" s="50">
        <v>20.525663674128921</v>
      </c>
    </row>
    <row r="11" spans="1:7" x14ac:dyDescent="0.25">
      <c r="A11" s="59" t="s">
        <v>60</v>
      </c>
      <c r="B11" s="41">
        <v>1165</v>
      </c>
      <c r="C11" s="48">
        <v>100</v>
      </c>
      <c r="D11" s="41">
        <v>28643010</v>
      </c>
      <c r="E11" s="48">
        <v>100</v>
      </c>
      <c r="F11" s="41">
        <v>6634280</v>
      </c>
      <c r="G11" s="48">
        <v>100</v>
      </c>
    </row>
    <row r="12" spans="1:7" x14ac:dyDescent="0.25">
      <c r="A12" s="1"/>
      <c r="B12" s="14"/>
      <c r="C12" s="14"/>
      <c r="D12" s="14"/>
      <c r="E12" s="14"/>
      <c r="F12" s="14"/>
      <c r="G12" s="14"/>
    </row>
    <row r="13" spans="1:7" x14ac:dyDescent="0.25">
      <c r="B13" s="14"/>
      <c r="C13" s="14"/>
      <c r="D13" s="14"/>
      <c r="E13" s="14"/>
      <c r="F13" s="14"/>
      <c r="G13" s="14"/>
    </row>
  </sheetData>
  <mergeCells count="1">
    <mergeCell ref="A3:G3"/>
  </mergeCells>
  <pageMargins left="0.7" right="0.7" top="0.75" bottom="0.75" header="0.3" footer="0.3"/>
  <pageSetup scale="86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C20"/>
  <sheetViews>
    <sheetView showGridLines="0" workbookViewId="0"/>
  </sheetViews>
  <sheetFormatPr defaultColWidth="13.5703125" defaultRowHeight="15" x14ac:dyDescent="0.25"/>
  <cols>
    <col min="1" max="1" width="59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63"/>
      <c r="B2" s="63"/>
      <c r="C2" s="45"/>
    </row>
    <row r="3" spans="1:3" ht="30" customHeight="1" x14ac:dyDescent="0.25">
      <c r="A3" s="64" t="s">
        <v>12</v>
      </c>
      <c r="B3" s="39"/>
      <c r="C3" s="39"/>
    </row>
    <row r="4" spans="1:3" ht="30" customHeight="1" x14ac:dyDescent="0.25">
      <c r="A4" s="62" t="s">
        <v>150</v>
      </c>
      <c r="B4" s="40">
        <v>2016</v>
      </c>
      <c r="C4" s="40" t="s">
        <v>55</v>
      </c>
    </row>
    <row r="5" spans="1:3" x14ac:dyDescent="0.25">
      <c r="A5" s="65" t="s">
        <v>60</v>
      </c>
      <c r="B5" s="41">
        <v>755</v>
      </c>
      <c r="C5" s="48">
        <v>100</v>
      </c>
    </row>
    <row r="6" spans="1:3" x14ac:dyDescent="0.25">
      <c r="A6" s="66" t="s">
        <v>151</v>
      </c>
      <c r="B6" s="43">
        <v>365</v>
      </c>
      <c r="C6" s="50">
        <v>48.344370860927157</v>
      </c>
    </row>
    <row r="7" spans="1:3" x14ac:dyDescent="0.25">
      <c r="A7" s="65" t="s">
        <v>152</v>
      </c>
      <c r="B7" s="41">
        <v>100</v>
      </c>
      <c r="C7" s="48">
        <v>13.24503311258278</v>
      </c>
    </row>
    <row r="8" spans="1:3" x14ac:dyDescent="0.25">
      <c r="A8" s="66" t="s">
        <v>153</v>
      </c>
      <c r="B8" s="43">
        <v>80</v>
      </c>
      <c r="C8" s="50">
        <v>10.59602649006623</v>
      </c>
    </row>
    <row r="9" spans="1:3" x14ac:dyDescent="0.25">
      <c r="A9" s="65" t="s">
        <v>154</v>
      </c>
      <c r="B9" s="41">
        <v>60</v>
      </c>
      <c r="C9" s="48">
        <v>7.9470198675496686</v>
      </c>
    </row>
    <row r="10" spans="1:3" x14ac:dyDescent="0.25">
      <c r="A10" s="66" t="s">
        <v>155</v>
      </c>
      <c r="B10" s="43">
        <v>60</v>
      </c>
      <c r="C10" s="50">
        <v>7.9470198675496686</v>
      </c>
    </row>
    <row r="11" spans="1:3" x14ac:dyDescent="0.25">
      <c r="A11" s="65" t="s">
        <v>156</v>
      </c>
      <c r="B11" s="41">
        <v>35</v>
      </c>
      <c r="C11" s="48">
        <v>4.6357615894039732</v>
      </c>
    </row>
    <row r="12" spans="1:3" x14ac:dyDescent="0.25">
      <c r="A12" s="66" t="s">
        <v>157</v>
      </c>
      <c r="B12" s="43">
        <v>25</v>
      </c>
      <c r="C12" s="50">
        <v>3.311258278145695</v>
      </c>
    </row>
    <row r="13" spans="1:3" x14ac:dyDescent="0.25">
      <c r="A13" s="65" t="s">
        <v>158</v>
      </c>
      <c r="B13" s="41">
        <v>10</v>
      </c>
      <c r="C13" s="48">
        <v>1.324503311258278</v>
      </c>
    </row>
    <row r="14" spans="1:3" x14ac:dyDescent="0.25">
      <c r="A14" s="66" t="s">
        <v>159</v>
      </c>
      <c r="B14" s="43">
        <v>10</v>
      </c>
      <c r="C14" s="50">
        <v>1.324503311258278</v>
      </c>
    </row>
    <row r="15" spans="1:3" x14ac:dyDescent="0.25">
      <c r="A15" s="65" t="s">
        <v>160</v>
      </c>
      <c r="B15" s="41">
        <v>10</v>
      </c>
      <c r="C15" s="48">
        <v>1.324503311258278</v>
      </c>
    </row>
    <row r="16" spans="1:3" x14ac:dyDescent="0.25">
      <c r="A16" s="66" t="s">
        <v>161</v>
      </c>
      <c r="B16" s="43">
        <v>0</v>
      </c>
      <c r="C16" s="50">
        <v>0</v>
      </c>
    </row>
    <row r="17" spans="1:3" x14ac:dyDescent="0.25">
      <c r="A17" s="65" t="s">
        <v>162</v>
      </c>
      <c r="B17" s="41">
        <v>0</v>
      </c>
      <c r="C17" s="48">
        <v>0</v>
      </c>
    </row>
    <row r="18" spans="1:3" x14ac:dyDescent="0.25">
      <c r="A18" s="66" t="s">
        <v>163</v>
      </c>
      <c r="B18" s="43">
        <v>0</v>
      </c>
      <c r="C18" s="50">
        <v>0</v>
      </c>
    </row>
    <row r="19" spans="1:3" x14ac:dyDescent="0.25">
      <c r="A19" s="66"/>
      <c r="B19" s="14"/>
      <c r="C19" s="14"/>
    </row>
    <row r="20" spans="1:3" x14ac:dyDescent="0.25">
      <c r="B20" s="14"/>
      <c r="C20" s="14"/>
    </row>
  </sheetData>
  <pageMargins left="0.7" right="0.7" top="0.75" bottom="0.75" header="0.3" footer="0.3"/>
  <pageSetup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E18"/>
  <sheetViews>
    <sheetView showGridLines="0" workbookViewId="0"/>
  </sheetViews>
  <sheetFormatPr defaultColWidth="14.140625" defaultRowHeight="15" x14ac:dyDescent="0.25"/>
  <cols>
    <col min="1" max="1" width="73" style="32" customWidth="1"/>
  </cols>
  <sheetData>
    <row r="1" spans="1:5" x14ac:dyDescent="0.25">
      <c r="A1" s="38" t="s">
        <v>52</v>
      </c>
      <c r="B1" s="62"/>
      <c r="C1" s="38"/>
      <c r="D1" s="38"/>
      <c r="E1" s="38"/>
    </row>
    <row r="2" spans="1:5" x14ac:dyDescent="0.25">
      <c r="A2" s="63"/>
      <c r="B2" s="63"/>
      <c r="C2" s="45"/>
      <c r="D2" s="45"/>
      <c r="E2" s="38"/>
    </row>
    <row r="3" spans="1:5" ht="30" customHeight="1" x14ac:dyDescent="0.25">
      <c r="A3" s="64" t="s">
        <v>18</v>
      </c>
      <c r="B3" s="39"/>
      <c r="C3" s="39"/>
      <c r="D3" s="39"/>
      <c r="E3" s="40"/>
    </row>
    <row r="4" spans="1:5" ht="30" customHeight="1" x14ac:dyDescent="0.25">
      <c r="A4" s="62" t="s">
        <v>164</v>
      </c>
      <c r="B4" s="40">
        <v>2016</v>
      </c>
      <c r="C4" s="40" t="s">
        <v>55</v>
      </c>
      <c r="D4" s="40"/>
      <c r="E4" s="40"/>
    </row>
    <row r="5" spans="1:5" x14ac:dyDescent="0.25">
      <c r="A5" s="65" t="s">
        <v>165</v>
      </c>
      <c r="B5" s="41">
        <v>165</v>
      </c>
      <c r="C5" s="48">
        <v>29.72972972972973</v>
      </c>
      <c r="D5" s="51"/>
      <c r="E5" s="14"/>
    </row>
    <row r="6" spans="1:5" x14ac:dyDescent="0.25">
      <c r="A6" s="66" t="s">
        <v>166</v>
      </c>
      <c r="B6" s="43">
        <v>85</v>
      </c>
      <c r="C6" s="50">
        <v>15.31531531531531</v>
      </c>
      <c r="D6" s="14"/>
      <c r="E6" s="14"/>
    </row>
    <row r="7" spans="1:5" x14ac:dyDescent="0.25">
      <c r="A7" s="65" t="s">
        <v>167</v>
      </c>
      <c r="B7" s="41">
        <v>85</v>
      </c>
      <c r="C7" s="48">
        <v>15.31531531531531</v>
      </c>
      <c r="D7" s="51"/>
      <c r="E7" s="14"/>
    </row>
    <row r="8" spans="1:5" x14ac:dyDescent="0.25">
      <c r="A8" s="66" t="s">
        <v>168</v>
      </c>
      <c r="B8" s="43">
        <v>80</v>
      </c>
      <c r="C8" s="50">
        <v>14.414414414414409</v>
      </c>
      <c r="D8" s="14"/>
      <c r="E8" s="14"/>
    </row>
    <row r="9" spans="1:5" x14ac:dyDescent="0.25">
      <c r="A9" s="65" t="s">
        <v>169</v>
      </c>
      <c r="B9" s="41">
        <v>55</v>
      </c>
      <c r="C9" s="48">
        <v>9.9099099099099099</v>
      </c>
      <c r="D9" s="51"/>
      <c r="E9" s="14"/>
    </row>
    <row r="10" spans="1:5" x14ac:dyDescent="0.25">
      <c r="A10" s="66" t="s">
        <v>170</v>
      </c>
      <c r="B10" s="43">
        <v>40</v>
      </c>
      <c r="C10" s="50">
        <v>7.2072072072072073</v>
      </c>
      <c r="D10" s="14"/>
      <c r="E10" s="14"/>
    </row>
    <row r="11" spans="1:5" x14ac:dyDescent="0.25">
      <c r="A11" s="65" t="s">
        <v>171</v>
      </c>
      <c r="B11" s="41">
        <v>25</v>
      </c>
      <c r="C11" s="48">
        <v>4.5045045045045047</v>
      </c>
      <c r="D11" s="51"/>
      <c r="E11" s="14"/>
    </row>
    <row r="12" spans="1:5" x14ac:dyDescent="0.25">
      <c r="A12" s="66" t="s">
        <v>172</v>
      </c>
      <c r="B12" s="43">
        <v>10</v>
      </c>
      <c r="C12" s="50">
        <v>1.801801801801802</v>
      </c>
      <c r="D12" s="14"/>
      <c r="E12" s="14"/>
    </row>
    <row r="13" spans="1:5" x14ac:dyDescent="0.25">
      <c r="A13" s="65" t="s">
        <v>173</v>
      </c>
      <c r="B13" s="41">
        <v>10</v>
      </c>
      <c r="C13" s="48">
        <v>1.801801801801802</v>
      </c>
      <c r="D13" s="51"/>
      <c r="E13" s="14"/>
    </row>
    <row r="14" spans="1:5" x14ac:dyDescent="0.25">
      <c r="A14" s="66" t="s">
        <v>174</v>
      </c>
      <c r="B14" s="43">
        <v>0</v>
      </c>
      <c r="C14" s="50">
        <v>0</v>
      </c>
      <c r="D14" s="14"/>
      <c r="E14" s="14"/>
    </row>
    <row r="15" spans="1:5" x14ac:dyDescent="0.25">
      <c r="A15" s="65" t="s">
        <v>175</v>
      </c>
      <c r="B15" s="41">
        <v>0</v>
      </c>
      <c r="C15" s="48">
        <v>0</v>
      </c>
      <c r="D15" s="51"/>
      <c r="E15" s="14"/>
    </row>
    <row r="16" spans="1:5" x14ac:dyDescent="0.25">
      <c r="A16" s="66" t="s">
        <v>60</v>
      </c>
      <c r="B16" s="43">
        <v>555</v>
      </c>
      <c r="C16" s="50">
        <v>100</v>
      </c>
      <c r="D16" s="14"/>
      <c r="E16" s="14"/>
    </row>
    <row r="17" spans="1:5" x14ac:dyDescent="0.25">
      <c r="A17" s="66"/>
      <c r="B17" s="14"/>
      <c r="C17" s="14"/>
      <c r="D17" s="14"/>
      <c r="E17" s="14"/>
    </row>
    <row r="18" spans="1:5" x14ac:dyDescent="0.25">
      <c r="B18" s="14"/>
      <c r="C18" s="14"/>
      <c r="D18" s="14"/>
      <c r="E18" s="14"/>
    </row>
  </sheetData>
  <pageMargins left="0.7" right="0.7" top="0.75" bottom="0.75" header="0.3" footer="0.3"/>
  <pageSetup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F27"/>
  <sheetViews>
    <sheetView showGridLines="0" workbookViewId="0"/>
  </sheetViews>
  <sheetFormatPr defaultColWidth="9.85546875" defaultRowHeight="15" x14ac:dyDescent="0.25"/>
  <cols>
    <col min="1" max="1" width="50" style="32" customWidth="1"/>
    <col min="6" max="6" width="11.140625" style="32" customWidth="1"/>
  </cols>
  <sheetData>
    <row r="1" spans="1:6" x14ac:dyDescent="0.25">
      <c r="A1" s="38" t="s">
        <v>52</v>
      </c>
      <c r="B1" s="62"/>
      <c r="C1" s="38"/>
      <c r="D1" s="38"/>
      <c r="E1" s="38"/>
      <c r="F1" s="38"/>
    </row>
    <row r="2" spans="1:6" x14ac:dyDescent="0.25">
      <c r="A2" s="52"/>
      <c r="B2" s="63"/>
      <c r="C2" s="45"/>
      <c r="D2" s="45"/>
      <c r="E2" s="45"/>
      <c r="F2" s="45"/>
    </row>
    <row r="3" spans="1:6" ht="30" customHeight="1" x14ac:dyDescent="0.25">
      <c r="A3" s="77" t="s">
        <v>17</v>
      </c>
      <c r="B3" s="78"/>
      <c r="C3" s="78"/>
      <c r="D3" s="78"/>
      <c r="E3" s="78"/>
      <c r="F3" s="78"/>
    </row>
    <row r="4" spans="1:6" ht="30" customHeight="1" x14ac:dyDescent="0.25">
      <c r="A4" s="58" t="s">
        <v>176</v>
      </c>
      <c r="B4" s="40">
        <v>2011</v>
      </c>
      <c r="C4" s="40">
        <v>2016</v>
      </c>
      <c r="D4" s="40" t="s">
        <v>177</v>
      </c>
      <c r="E4" s="40" t="s">
        <v>55</v>
      </c>
      <c r="F4" s="40" t="s">
        <v>178</v>
      </c>
    </row>
    <row r="5" spans="1:6" x14ac:dyDescent="0.25">
      <c r="A5" s="59" t="s">
        <v>60</v>
      </c>
      <c r="B5" s="41">
        <v>625</v>
      </c>
      <c r="C5" s="41">
        <v>555</v>
      </c>
      <c r="D5" s="48">
        <v>99.999999999999986</v>
      </c>
      <c r="E5" s="48">
        <v>99.999999999999986</v>
      </c>
      <c r="F5" s="48">
        <v>-2.347673806000838</v>
      </c>
    </row>
    <row r="6" spans="1:6" x14ac:dyDescent="0.25">
      <c r="A6" s="1" t="s">
        <v>179</v>
      </c>
      <c r="B6" s="43">
        <v>120</v>
      </c>
      <c r="C6" s="43">
        <v>130</v>
      </c>
      <c r="D6" s="50">
        <v>19.2</v>
      </c>
      <c r="E6" s="50">
        <v>23.423423423423419</v>
      </c>
      <c r="F6" s="50">
        <v>1.6137364741595659</v>
      </c>
    </row>
    <row r="7" spans="1:6" x14ac:dyDescent="0.25">
      <c r="A7" s="59" t="s">
        <v>180</v>
      </c>
      <c r="B7" s="41">
        <v>100</v>
      </c>
      <c r="C7" s="41">
        <v>85</v>
      </c>
      <c r="D7" s="48">
        <v>16</v>
      </c>
      <c r="E7" s="48">
        <v>15.31531531531531</v>
      </c>
      <c r="F7" s="48">
        <v>-3.1981214997518599</v>
      </c>
    </row>
    <row r="8" spans="1:6" x14ac:dyDescent="0.25">
      <c r="A8" s="1" t="s">
        <v>181</v>
      </c>
      <c r="B8" s="43">
        <v>30</v>
      </c>
      <c r="C8" s="43">
        <v>50</v>
      </c>
      <c r="D8" s="50">
        <v>4.8</v>
      </c>
      <c r="E8" s="50">
        <v>9.0090090090090094</v>
      </c>
      <c r="F8" s="50">
        <v>10.75663432482901</v>
      </c>
    </row>
    <row r="9" spans="1:6" x14ac:dyDescent="0.25">
      <c r="A9" s="59" t="s">
        <v>182</v>
      </c>
      <c r="B9" s="41">
        <v>35</v>
      </c>
      <c r="C9" s="41">
        <v>50</v>
      </c>
      <c r="D9" s="48">
        <v>5.6000000000000014</v>
      </c>
      <c r="E9" s="48">
        <v>9.0090090090090094</v>
      </c>
      <c r="F9" s="48">
        <v>7.3940923785779322</v>
      </c>
    </row>
    <row r="10" spans="1:6" x14ac:dyDescent="0.25">
      <c r="A10" s="1" t="s">
        <v>183</v>
      </c>
      <c r="B10" s="43">
        <v>60</v>
      </c>
      <c r="C10" s="43">
        <v>50</v>
      </c>
      <c r="D10" s="50">
        <v>9.6</v>
      </c>
      <c r="E10" s="50">
        <v>9.0090090090090094</v>
      </c>
      <c r="F10" s="50">
        <v>-3.5807495997372758</v>
      </c>
    </row>
    <row r="11" spans="1:6" x14ac:dyDescent="0.25">
      <c r="A11" s="59" t="s">
        <v>184</v>
      </c>
      <c r="B11" s="41">
        <v>75</v>
      </c>
      <c r="C11" s="41">
        <v>50</v>
      </c>
      <c r="D11" s="48">
        <v>12</v>
      </c>
      <c r="E11" s="48">
        <v>9.0090090090090094</v>
      </c>
      <c r="F11" s="48">
        <v>-7.7892088518272216</v>
      </c>
    </row>
    <row r="12" spans="1:6" x14ac:dyDescent="0.25">
      <c r="A12" s="1" t="s">
        <v>185</v>
      </c>
      <c r="B12" s="43">
        <v>40</v>
      </c>
      <c r="C12" s="43">
        <v>35</v>
      </c>
      <c r="D12" s="50">
        <v>6.4</v>
      </c>
      <c r="E12" s="50">
        <v>6.3063063063063058</v>
      </c>
      <c r="F12" s="50">
        <v>-2.635281938483192</v>
      </c>
    </row>
    <row r="13" spans="1:6" x14ac:dyDescent="0.25">
      <c r="A13" s="59" t="s">
        <v>186</v>
      </c>
      <c r="B13" s="41">
        <v>65</v>
      </c>
      <c r="C13" s="41">
        <v>30</v>
      </c>
      <c r="D13" s="48">
        <v>10.4</v>
      </c>
      <c r="E13" s="48">
        <v>5.4054054054054053</v>
      </c>
      <c r="F13" s="48">
        <v>-14.32747249506904</v>
      </c>
    </row>
    <row r="14" spans="1:6" x14ac:dyDescent="0.25">
      <c r="A14" s="1" t="s">
        <v>187</v>
      </c>
      <c r="B14" s="43">
        <v>20</v>
      </c>
      <c r="C14" s="43">
        <v>25</v>
      </c>
      <c r="D14" s="50">
        <v>3.2</v>
      </c>
      <c r="E14" s="50">
        <v>4.5045045045045047</v>
      </c>
      <c r="F14" s="50">
        <v>4.5639552591273169</v>
      </c>
    </row>
    <row r="15" spans="1:6" x14ac:dyDescent="0.25">
      <c r="A15" s="59" t="s">
        <v>188</v>
      </c>
      <c r="B15" s="41">
        <v>25</v>
      </c>
      <c r="C15" s="41">
        <v>20</v>
      </c>
      <c r="D15" s="48">
        <v>4</v>
      </c>
      <c r="E15" s="48">
        <v>3.6036036036036041</v>
      </c>
      <c r="F15" s="48">
        <v>-4.3647500209962997</v>
      </c>
    </row>
    <row r="16" spans="1:6" ht="30" x14ac:dyDescent="0.25">
      <c r="A16" s="1" t="s">
        <v>189</v>
      </c>
      <c r="B16" s="43">
        <v>0</v>
      </c>
      <c r="C16" s="43">
        <v>10</v>
      </c>
      <c r="D16" s="50">
        <v>0</v>
      </c>
      <c r="E16" s="50">
        <v>1.801801801801802</v>
      </c>
      <c r="F16" s="50"/>
    </row>
    <row r="17" spans="1:6" x14ac:dyDescent="0.25">
      <c r="A17" s="59" t="s">
        <v>190</v>
      </c>
      <c r="B17" s="41">
        <v>0</v>
      </c>
      <c r="C17" s="41">
        <v>10</v>
      </c>
      <c r="D17" s="48">
        <v>0</v>
      </c>
      <c r="E17" s="48">
        <v>1.801801801801802</v>
      </c>
      <c r="F17" s="48"/>
    </row>
    <row r="18" spans="1:6" x14ac:dyDescent="0.25">
      <c r="A18" s="1" t="s">
        <v>191</v>
      </c>
      <c r="B18" s="43">
        <v>20</v>
      </c>
      <c r="C18" s="43">
        <v>10</v>
      </c>
      <c r="D18" s="50">
        <v>3.2</v>
      </c>
      <c r="E18" s="50">
        <v>1.801801801801802</v>
      </c>
      <c r="F18" s="50">
        <v>-12.944943670387589</v>
      </c>
    </row>
    <row r="19" spans="1:6" x14ac:dyDescent="0.25">
      <c r="A19" s="59" t="s">
        <v>192</v>
      </c>
      <c r="B19" s="41">
        <v>0</v>
      </c>
      <c r="C19" s="41">
        <v>0</v>
      </c>
      <c r="D19" s="48">
        <v>0</v>
      </c>
      <c r="E19" s="48">
        <v>0</v>
      </c>
      <c r="F19" s="48"/>
    </row>
    <row r="20" spans="1:6" x14ac:dyDescent="0.25">
      <c r="A20" s="1" t="s">
        <v>193</v>
      </c>
      <c r="B20" s="43">
        <v>0</v>
      </c>
      <c r="C20" s="43">
        <v>0</v>
      </c>
      <c r="D20" s="50">
        <v>0</v>
      </c>
      <c r="E20" s="50">
        <v>0</v>
      </c>
      <c r="F20" s="50"/>
    </row>
    <row r="21" spans="1:6" x14ac:dyDescent="0.25">
      <c r="A21" s="59" t="s">
        <v>194</v>
      </c>
      <c r="B21" s="41">
        <v>0</v>
      </c>
      <c r="C21" s="41">
        <v>0</v>
      </c>
      <c r="D21" s="48">
        <v>0</v>
      </c>
      <c r="E21" s="48">
        <v>0</v>
      </c>
      <c r="F21" s="48"/>
    </row>
    <row r="22" spans="1:6" x14ac:dyDescent="0.25">
      <c r="A22" s="1" t="s">
        <v>195</v>
      </c>
      <c r="B22" s="43">
        <v>0</v>
      </c>
      <c r="C22" s="43">
        <v>0</v>
      </c>
      <c r="D22" s="50">
        <v>0</v>
      </c>
      <c r="E22" s="50">
        <v>0</v>
      </c>
      <c r="F22" s="50"/>
    </row>
    <row r="23" spans="1:6" x14ac:dyDescent="0.25">
      <c r="A23" s="59" t="s">
        <v>196</v>
      </c>
      <c r="B23" s="41">
        <v>0</v>
      </c>
      <c r="C23" s="41">
        <v>0</v>
      </c>
      <c r="D23" s="48">
        <v>0</v>
      </c>
      <c r="E23" s="48">
        <v>0</v>
      </c>
      <c r="F23" s="48"/>
    </row>
    <row r="24" spans="1:6" x14ac:dyDescent="0.25">
      <c r="A24" s="1" t="s">
        <v>197</v>
      </c>
      <c r="B24" s="43">
        <v>0</v>
      </c>
      <c r="C24" s="43">
        <v>0</v>
      </c>
      <c r="D24" s="50">
        <v>0</v>
      </c>
      <c r="E24" s="50">
        <v>0</v>
      </c>
      <c r="F24" s="50"/>
    </row>
    <row r="25" spans="1:6" x14ac:dyDescent="0.25">
      <c r="A25" s="59" t="s">
        <v>198</v>
      </c>
      <c r="B25" s="41">
        <v>35</v>
      </c>
      <c r="C25" s="41">
        <v>0</v>
      </c>
      <c r="D25" s="48">
        <v>5.6000000000000014</v>
      </c>
      <c r="E25" s="48">
        <v>0</v>
      </c>
      <c r="F25" s="48">
        <v>-100</v>
      </c>
    </row>
    <row r="26" spans="1:6" x14ac:dyDescent="0.25">
      <c r="A26" s="1"/>
      <c r="B26" s="14"/>
      <c r="C26" s="14"/>
      <c r="D26" s="14"/>
      <c r="E26" s="14"/>
      <c r="F26" s="14"/>
    </row>
    <row r="27" spans="1:6" x14ac:dyDescent="0.25">
      <c r="B27" s="14"/>
      <c r="C27" s="14"/>
      <c r="D27" s="14"/>
      <c r="E27" s="14"/>
      <c r="F27" s="14"/>
    </row>
  </sheetData>
  <mergeCells count="1">
    <mergeCell ref="A3:F3"/>
  </mergeCells>
  <pageMargins left="0.7" right="0.7" top="0.75" bottom="0.75" header="0.3" footer="0.3"/>
  <pageSetup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G27"/>
  <sheetViews>
    <sheetView showGridLines="0" workbookViewId="0"/>
  </sheetViews>
  <sheetFormatPr defaultColWidth="10.28515625" defaultRowHeight="15" x14ac:dyDescent="0.25"/>
  <cols>
    <col min="1" max="1" width="31" style="32" customWidth="1"/>
    <col min="2" max="3" width="10.85546875" style="32" customWidth="1"/>
    <col min="4" max="7" width="14.42578125" style="32" customWidth="1"/>
  </cols>
  <sheetData>
    <row r="1" spans="1:7" x14ac:dyDescent="0.25">
      <c r="A1" s="38" t="s">
        <v>52</v>
      </c>
      <c r="B1" s="62"/>
      <c r="C1" s="38"/>
      <c r="D1" s="38"/>
      <c r="E1" s="38"/>
      <c r="F1" s="38"/>
      <c r="G1" s="38"/>
    </row>
    <row r="2" spans="1:7" x14ac:dyDescent="0.25">
      <c r="A2" s="52"/>
      <c r="B2" s="63"/>
      <c r="C2" s="45"/>
      <c r="D2" s="45"/>
      <c r="E2" s="45"/>
      <c r="F2" s="45"/>
      <c r="G2" s="45"/>
    </row>
    <row r="3" spans="1:7" ht="30" customHeight="1" x14ac:dyDescent="0.25">
      <c r="A3" s="77" t="s">
        <v>14</v>
      </c>
      <c r="B3" s="78"/>
      <c r="C3" s="78"/>
      <c r="D3" s="78"/>
      <c r="E3" s="78"/>
      <c r="F3" s="78"/>
      <c r="G3" s="78"/>
    </row>
    <row r="4" spans="1:7" ht="30" customHeight="1" x14ac:dyDescent="0.25">
      <c r="A4" s="58" t="s">
        <v>51</v>
      </c>
      <c r="B4" s="40" t="s">
        <v>199</v>
      </c>
      <c r="C4" s="40" t="s">
        <v>200</v>
      </c>
      <c r="D4" s="40" t="s">
        <v>201</v>
      </c>
      <c r="E4" s="40" t="s">
        <v>202</v>
      </c>
      <c r="F4" s="40" t="s">
        <v>203</v>
      </c>
      <c r="G4" s="40" t="s">
        <v>204</v>
      </c>
    </row>
    <row r="5" spans="1:7" ht="30" customHeight="1" x14ac:dyDescent="0.25">
      <c r="A5" s="59" t="s">
        <v>60</v>
      </c>
      <c r="B5" s="41">
        <v>31</v>
      </c>
      <c r="C5" s="41">
        <v>56</v>
      </c>
      <c r="D5" s="41">
        <v>87</v>
      </c>
      <c r="E5" s="48">
        <v>99.999999999999986</v>
      </c>
      <c r="F5" s="48">
        <v>99.999999999999986</v>
      </c>
      <c r="G5" s="48">
        <v>100</v>
      </c>
    </row>
    <row r="6" spans="1:7" ht="30" customHeight="1" x14ac:dyDescent="0.25">
      <c r="A6" s="1" t="s">
        <v>205</v>
      </c>
      <c r="B6" s="43">
        <v>1</v>
      </c>
      <c r="C6" s="43">
        <v>17</v>
      </c>
      <c r="D6" s="43">
        <v>18</v>
      </c>
      <c r="E6" s="50">
        <v>3.225806451612903</v>
      </c>
      <c r="F6" s="50">
        <v>30.357142857142851</v>
      </c>
      <c r="G6" s="50">
        <v>20.68965517241379</v>
      </c>
    </row>
    <row r="7" spans="1:7" ht="30" customHeight="1" x14ac:dyDescent="0.25">
      <c r="A7" s="59" t="s">
        <v>206</v>
      </c>
      <c r="B7" s="41">
        <v>4</v>
      </c>
      <c r="C7" s="41">
        <v>11</v>
      </c>
      <c r="D7" s="41">
        <v>15</v>
      </c>
      <c r="E7" s="48">
        <v>12.90322580645161</v>
      </c>
      <c r="F7" s="48">
        <v>19.642857142857139</v>
      </c>
      <c r="G7" s="48">
        <v>17.241379310344829</v>
      </c>
    </row>
    <row r="8" spans="1:7" ht="30" customHeight="1" x14ac:dyDescent="0.25">
      <c r="A8" s="1" t="s">
        <v>207</v>
      </c>
      <c r="B8" s="43">
        <v>9</v>
      </c>
      <c r="C8" s="43">
        <v>4</v>
      </c>
      <c r="D8" s="43">
        <v>13</v>
      </c>
      <c r="E8" s="50">
        <v>29.032258064516132</v>
      </c>
      <c r="F8" s="50">
        <v>7.1428571428571423</v>
      </c>
      <c r="G8" s="50">
        <v>14.942528735632189</v>
      </c>
    </row>
    <row r="9" spans="1:7" ht="30" customHeight="1" x14ac:dyDescent="0.25">
      <c r="A9" s="59" t="s">
        <v>208</v>
      </c>
      <c r="B9" s="41">
        <v>2</v>
      </c>
      <c r="C9" s="41">
        <v>9</v>
      </c>
      <c r="D9" s="41">
        <v>11</v>
      </c>
      <c r="E9" s="48">
        <v>6.4516129032258061</v>
      </c>
      <c r="F9" s="48">
        <v>16.071428571428569</v>
      </c>
      <c r="G9" s="48">
        <v>12.64367816091954</v>
      </c>
    </row>
    <row r="10" spans="1:7" ht="30" customHeight="1" x14ac:dyDescent="0.25">
      <c r="A10" s="1" t="s">
        <v>209</v>
      </c>
      <c r="B10" s="43">
        <v>5</v>
      </c>
      <c r="C10" s="43">
        <v>2</v>
      </c>
      <c r="D10" s="43">
        <v>7</v>
      </c>
      <c r="E10" s="50">
        <v>16.12903225806452</v>
      </c>
      <c r="F10" s="50">
        <v>3.5714285714285712</v>
      </c>
      <c r="G10" s="50">
        <v>8.0459770114942533</v>
      </c>
    </row>
    <row r="11" spans="1:7" ht="30" customHeight="1" x14ac:dyDescent="0.25">
      <c r="A11" s="59" t="s">
        <v>210</v>
      </c>
      <c r="B11" s="41">
        <v>4</v>
      </c>
      <c r="C11" s="41">
        <v>2</v>
      </c>
      <c r="D11" s="41">
        <v>6</v>
      </c>
      <c r="E11" s="48">
        <v>12.90322580645161</v>
      </c>
      <c r="F11" s="48">
        <v>3.5714285714285712</v>
      </c>
      <c r="G11" s="48">
        <v>6.8965517241379306</v>
      </c>
    </row>
    <row r="12" spans="1:7" ht="30" customHeight="1" x14ac:dyDescent="0.25">
      <c r="A12" s="1" t="s">
        <v>211</v>
      </c>
      <c r="B12" s="43">
        <v>1</v>
      </c>
      <c r="C12" s="43">
        <v>2</v>
      </c>
      <c r="D12" s="43">
        <v>3</v>
      </c>
      <c r="E12" s="50">
        <v>3.225806451612903</v>
      </c>
      <c r="F12" s="50">
        <v>3.5714285714285712</v>
      </c>
      <c r="G12" s="50">
        <v>3.4482758620689649</v>
      </c>
    </row>
    <row r="13" spans="1:7" ht="30" customHeight="1" x14ac:dyDescent="0.25">
      <c r="A13" s="59" t="s">
        <v>212</v>
      </c>
      <c r="B13" s="41">
        <v>2</v>
      </c>
      <c r="C13" s="41">
        <v>1</v>
      </c>
      <c r="D13" s="41">
        <v>3</v>
      </c>
      <c r="E13" s="48">
        <v>6.4516129032258061</v>
      </c>
      <c r="F13" s="48">
        <v>1.785714285714286</v>
      </c>
      <c r="G13" s="48">
        <v>3.4482758620689649</v>
      </c>
    </row>
    <row r="14" spans="1:7" ht="30" customHeight="1" x14ac:dyDescent="0.25">
      <c r="A14" s="1" t="s">
        <v>213</v>
      </c>
      <c r="B14" s="43">
        <v>0</v>
      </c>
      <c r="C14" s="43">
        <v>3</v>
      </c>
      <c r="D14" s="43">
        <v>3</v>
      </c>
      <c r="E14" s="50">
        <v>0</v>
      </c>
      <c r="F14" s="50">
        <v>5.3571428571428568</v>
      </c>
      <c r="G14" s="50">
        <v>3.4482758620689649</v>
      </c>
    </row>
    <row r="15" spans="1:7" ht="30" customHeight="1" x14ac:dyDescent="0.25">
      <c r="A15" s="59" t="s">
        <v>214</v>
      </c>
      <c r="B15" s="41">
        <v>0</v>
      </c>
      <c r="C15" s="41">
        <v>2</v>
      </c>
      <c r="D15" s="41">
        <v>2</v>
      </c>
      <c r="E15" s="48">
        <v>0</v>
      </c>
      <c r="F15" s="48">
        <v>3.5714285714285712</v>
      </c>
      <c r="G15" s="48">
        <v>2.298850574712644</v>
      </c>
    </row>
    <row r="16" spans="1:7" ht="30" customHeight="1" x14ac:dyDescent="0.25">
      <c r="A16" s="1" t="s">
        <v>215</v>
      </c>
      <c r="B16" s="43">
        <v>1</v>
      </c>
      <c r="C16" s="43">
        <v>1</v>
      </c>
      <c r="D16" s="43">
        <v>2</v>
      </c>
      <c r="E16" s="50">
        <v>3.225806451612903</v>
      </c>
      <c r="F16" s="50">
        <v>1.785714285714286</v>
      </c>
      <c r="G16" s="50">
        <v>2.298850574712644</v>
      </c>
    </row>
    <row r="17" spans="1:7" ht="30" customHeight="1" x14ac:dyDescent="0.25">
      <c r="A17" s="59" t="s">
        <v>216</v>
      </c>
      <c r="B17" s="41">
        <v>0</v>
      </c>
      <c r="C17" s="41">
        <v>1</v>
      </c>
      <c r="D17" s="41">
        <v>1</v>
      </c>
      <c r="E17" s="48">
        <v>0</v>
      </c>
      <c r="F17" s="48">
        <v>1.785714285714286</v>
      </c>
      <c r="G17" s="48">
        <v>1.149425287356322</v>
      </c>
    </row>
    <row r="18" spans="1:7" ht="30" customHeight="1" x14ac:dyDescent="0.25">
      <c r="A18" s="1" t="s">
        <v>217</v>
      </c>
      <c r="B18" s="43">
        <v>0</v>
      </c>
      <c r="C18" s="43">
        <v>1</v>
      </c>
      <c r="D18" s="43">
        <v>1</v>
      </c>
      <c r="E18" s="50">
        <v>0</v>
      </c>
      <c r="F18" s="50">
        <v>1.785714285714286</v>
      </c>
      <c r="G18" s="50">
        <v>1.149425287356322</v>
      </c>
    </row>
    <row r="19" spans="1:7" ht="30" customHeight="1" x14ac:dyDescent="0.25">
      <c r="A19" s="59" t="s">
        <v>218</v>
      </c>
      <c r="B19" s="41">
        <v>1</v>
      </c>
      <c r="C19" s="41">
        <v>0</v>
      </c>
      <c r="D19" s="41">
        <v>1</v>
      </c>
      <c r="E19" s="48">
        <v>3.225806451612903</v>
      </c>
      <c r="F19" s="48">
        <v>0</v>
      </c>
      <c r="G19" s="48">
        <v>1.149425287356322</v>
      </c>
    </row>
    <row r="20" spans="1:7" ht="30" customHeight="1" x14ac:dyDescent="0.25">
      <c r="A20" s="1" t="s">
        <v>219</v>
      </c>
      <c r="B20" s="43">
        <v>1</v>
      </c>
      <c r="C20" s="43">
        <v>0</v>
      </c>
      <c r="D20" s="43">
        <v>1</v>
      </c>
      <c r="E20" s="50">
        <v>3.225806451612903</v>
      </c>
      <c r="F20" s="50">
        <v>0</v>
      </c>
      <c r="G20" s="50">
        <v>1.149425287356322</v>
      </c>
    </row>
    <row r="21" spans="1:7" ht="30" customHeight="1" x14ac:dyDescent="0.25">
      <c r="A21" s="59" t="s">
        <v>220</v>
      </c>
      <c r="B21" s="41">
        <v>0</v>
      </c>
      <c r="C21" s="41">
        <v>0</v>
      </c>
      <c r="D21" s="41">
        <v>0</v>
      </c>
      <c r="E21" s="48">
        <v>0</v>
      </c>
      <c r="F21" s="48">
        <v>0</v>
      </c>
      <c r="G21" s="48">
        <v>0</v>
      </c>
    </row>
    <row r="22" spans="1:7" ht="30" customHeight="1" x14ac:dyDescent="0.25">
      <c r="A22" s="1" t="s">
        <v>221</v>
      </c>
      <c r="B22" s="43">
        <v>0</v>
      </c>
      <c r="C22" s="43">
        <v>0</v>
      </c>
      <c r="D22" s="43">
        <v>0</v>
      </c>
      <c r="E22" s="50">
        <v>0</v>
      </c>
      <c r="F22" s="50">
        <v>0</v>
      </c>
      <c r="G22" s="50">
        <v>0</v>
      </c>
    </row>
    <row r="23" spans="1:7" ht="30" customHeight="1" x14ac:dyDescent="0.25">
      <c r="A23" s="59" t="s">
        <v>222</v>
      </c>
      <c r="B23" s="41">
        <v>0</v>
      </c>
      <c r="C23" s="41">
        <v>0</v>
      </c>
      <c r="D23" s="41">
        <v>0</v>
      </c>
      <c r="E23" s="48">
        <v>0</v>
      </c>
      <c r="F23" s="48">
        <v>0</v>
      </c>
      <c r="G23" s="48">
        <v>0</v>
      </c>
    </row>
    <row r="24" spans="1:7" ht="30" customHeight="1" x14ac:dyDescent="0.25">
      <c r="A24" s="1" t="s">
        <v>223</v>
      </c>
      <c r="B24" s="43">
        <v>0</v>
      </c>
      <c r="C24" s="43">
        <v>0</v>
      </c>
      <c r="D24" s="43">
        <v>0</v>
      </c>
      <c r="E24" s="50">
        <v>0</v>
      </c>
      <c r="F24" s="50">
        <v>0</v>
      </c>
      <c r="G24" s="50">
        <v>0</v>
      </c>
    </row>
    <row r="25" spans="1:7" ht="30" customHeight="1" x14ac:dyDescent="0.25">
      <c r="A25" s="59" t="s">
        <v>224</v>
      </c>
      <c r="B25" s="41">
        <v>0</v>
      </c>
      <c r="C25" s="41">
        <v>0</v>
      </c>
      <c r="D25" s="41">
        <v>0</v>
      </c>
      <c r="E25" s="48">
        <v>0</v>
      </c>
      <c r="F25" s="48">
        <v>0</v>
      </c>
      <c r="G25" s="48">
        <v>0</v>
      </c>
    </row>
    <row r="26" spans="1:7" x14ac:dyDescent="0.25">
      <c r="A26" s="1"/>
      <c r="B26" s="14"/>
      <c r="C26" s="14"/>
      <c r="D26" s="14"/>
      <c r="E26" s="14"/>
      <c r="F26" s="14"/>
      <c r="G26" s="14"/>
    </row>
    <row r="27" spans="1:7" x14ac:dyDescent="0.25">
      <c r="B27" s="14"/>
      <c r="C27" s="14"/>
      <c r="D27" s="14"/>
      <c r="E27" s="14"/>
      <c r="F27" s="14"/>
      <c r="G27" s="14"/>
    </row>
  </sheetData>
  <mergeCells count="1">
    <mergeCell ref="A3:G3"/>
  </mergeCell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D56"/>
  <sheetViews>
    <sheetView showGridLines="0" view="pageLayout" zoomScaleNormal="100" workbookViewId="0">
      <selection activeCell="A24" sqref="A24"/>
    </sheetView>
  </sheetViews>
  <sheetFormatPr defaultRowHeight="15" x14ac:dyDescent="0.25"/>
  <cols>
    <col min="1" max="1" width="121.28515625" style="30" customWidth="1"/>
    <col min="2" max="3" width="9.140625" style="32" customWidth="1"/>
    <col min="4" max="4" width="11.5703125" style="32" bestFit="1" customWidth="1"/>
    <col min="5" max="5" width="9.140625" style="32" customWidth="1"/>
    <col min="6" max="16384" width="9.140625" style="32"/>
  </cols>
  <sheetData>
    <row r="1" spans="1:4" ht="17.25" customHeight="1" x14ac:dyDescent="0.25">
      <c r="A1" s="25"/>
    </row>
    <row r="2" spans="1:4" ht="22.5" customHeight="1" x14ac:dyDescent="0.25">
      <c r="A2" s="28" t="s">
        <v>1</v>
      </c>
    </row>
    <row r="3" spans="1:4" ht="20.25" customHeight="1" x14ac:dyDescent="0.25">
      <c r="A3" s="26" t="s">
        <v>2</v>
      </c>
    </row>
    <row r="4" spans="1:4" ht="20.25" customHeight="1" x14ac:dyDescent="0.25">
      <c r="A4" s="26" t="s">
        <v>3</v>
      </c>
    </row>
    <row r="5" spans="1:4" ht="20.25" customHeight="1" x14ac:dyDescent="0.25">
      <c r="A5" s="26" t="s">
        <v>4</v>
      </c>
    </row>
    <row r="6" spans="1:4" ht="20.25" customHeight="1" x14ac:dyDescent="0.25">
      <c r="A6" s="26" t="s">
        <v>5</v>
      </c>
    </row>
    <row r="7" spans="1:4" ht="20.25" customHeight="1" x14ac:dyDescent="0.25">
      <c r="A7" s="26" t="s">
        <v>6</v>
      </c>
    </row>
    <row r="8" spans="1:4" s="31" customFormat="1" ht="22.5" customHeight="1" x14ac:dyDescent="0.25">
      <c r="A8" s="28" t="s">
        <v>7</v>
      </c>
    </row>
    <row r="9" spans="1:4" s="31" customFormat="1" ht="20.25" customHeight="1" x14ac:dyDescent="0.25">
      <c r="A9" s="26" t="s">
        <v>8</v>
      </c>
    </row>
    <row r="10" spans="1:4" s="31" customFormat="1" ht="20.25" customHeight="1" x14ac:dyDescent="0.25">
      <c r="A10" s="26" t="s">
        <v>9</v>
      </c>
    </row>
    <row r="11" spans="1:4" s="31" customFormat="1" ht="20.25" customHeight="1" x14ac:dyDescent="0.25">
      <c r="A11" s="26" t="s">
        <v>10</v>
      </c>
    </row>
    <row r="12" spans="1:4" s="31" customFormat="1" ht="20.25" customHeight="1" x14ac:dyDescent="0.25">
      <c r="A12" s="26" t="s">
        <v>11</v>
      </c>
    </row>
    <row r="13" spans="1:4" s="31" customFormat="1" ht="20.25" customHeight="1" x14ac:dyDescent="0.25">
      <c r="A13" s="26" t="s">
        <v>12</v>
      </c>
    </row>
    <row r="14" spans="1:4" s="31" customFormat="1" ht="22.5" customHeight="1" x14ac:dyDescent="0.25">
      <c r="A14" s="27" t="s">
        <v>13</v>
      </c>
      <c r="D14" s="24"/>
    </row>
    <row r="15" spans="1:4" s="31" customFormat="1" ht="20.25" customHeight="1" x14ac:dyDescent="0.25">
      <c r="A15" s="26" t="s">
        <v>14</v>
      </c>
    </row>
    <row r="16" spans="1:4" s="31" customFormat="1" ht="20.25" customHeight="1" x14ac:dyDescent="0.25">
      <c r="A16" s="26" t="s">
        <v>15</v>
      </c>
    </row>
    <row r="17" spans="1:1" s="31" customFormat="1" ht="20.25" customHeight="1" x14ac:dyDescent="0.25">
      <c r="A17" s="26" t="s">
        <v>16</v>
      </c>
    </row>
    <row r="18" spans="1:1" s="31" customFormat="1" ht="20.25" customHeight="1" x14ac:dyDescent="0.25">
      <c r="A18" s="26" t="s">
        <v>17</v>
      </c>
    </row>
    <row r="19" spans="1:1" s="31" customFormat="1" ht="20.25" customHeight="1" x14ac:dyDescent="0.25">
      <c r="A19" s="26" t="s">
        <v>18</v>
      </c>
    </row>
    <row r="20" spans="1:1" s="31" customFormat="1" ht="20.25" customHeight="1" x14ac:dyDescent="0.25">
      <c r="A20" s="26" t="s">
        <v>19</v>
      </c>
    </row>
    <row r="21" spans="1:1" s="31" customFormat="1" ht="20.25" customHeight="1" x14ac:dyDescent="0.25">
      <c r="A21" s="26" t="s">
        <v>20</v>
      </c>
    </row>
    <row r="22" spans="1:1" s="31" customFormat="1" ht="20.25" customHeight="1" x14ac:dyDescent="0.25">
      <c r="A22" s="26" t="s">
        <v>21</v>
      </c>
    </row>
    <row r="23" spans="1:1" s="31" customFormat="1" ht="20.25" customHeight="1" x14ac:dyDescent="0.25">
      <c r="A23" s="26" t="s">
        <v>22</v>
      </c>
    </row>
    <row r="24" spans="1:1" s="31" customFormat="1" ht="18.75" customHeight="1" x14ac:dyDescent="0.25">
      <c r="A24" s="26"/>
    </row>
    <row r="25" spans="1:1" s="31" customFormat="1" ht="18.75" customHeight="1" x14ac:dyDescent="0.25">
      <c r="A25" s="29"/>
    </row>
    <row r="26" spans="1:1" s="31" customFormat="1" ht="18.75" customHeight="1" x14ac:dyDescent="0.25">
      <c r="A26" s="26"/>
    </row>
    <row r="27" spans="1:1" s="31" customFormat="1" ht="22.5" customHeight="1" x14ac:dyDescent="0.25">
      <c r="A27" s="28" t="s">
        <v>23</v>
      </c>
    </row>
    <row r="28" spans="1:1" s="31" customFormat="1" ht="18.75" customHeight="1" x14ac:dyDescent="0.25">
      <c r="A28" s="26" t="s">
        <v>24</v>
      </c>
    </row>
    <row r="29" spans="1:1" s="31" customFormat="1" ht="18.75" customHeight="1" x14ac:dyDescent="0.25">
      <c r="A29" s="26" t="s">
        <v>25</v>
      </c>
    </row>
    <row r="30" spans="1:1" s="31" customFormat="1" ht="18.75" customHeight="1" x14ac:dyDescent="0.25">
      <c r="A30" s="26" t="s">
        <v>26</v>
      </c>
    </row>
    <row r="31" spans="1:1" s="31" customFormat="1" ht="18.75" customHeight="1" x14ac:dyDescent="0.25">
      <c r="A31" s="26" t="s">
        <v>27</v>
      </c>
    </row>
    <row r="32" spans="1:1" s="31" customFormat="1" ht="18.75" customHeight="1" x14ac:dyDescent="0.25">
      <c r="A32" s="26" t="s">
        <v>28</v>
      </c>
    </row>
    <row r="33" spans="1:1" s="31" customFormat="1" ht="22.5" customHeight="1" x14ac:dyDescent="0.25">
      <c r="A33" s="27" t="s">
        <v>29</v>
      </c>
    </row>
    <row r="34" spans="1:1" s="31" customFormat="1" ht="18.75" customHeight="1" x14ac:dyDescent="0.25">
      <c r="A34" s="26" t="s">
        <v>30</v>
      </c>
    </row>
    <row r="35" spans="1:1" s="31" customFormat="1" ht="18.75" customHeight="1" x14ac:dyDescent="0.25">
      <c r="A35" s="26" t="s">
        <v>31</v>
      </c>
    </row>
    <row r="36" spans="1:1" s="31" customFormat="1" ht="18.75" customHeight="1" x14ac:dyDescent="0.25">
      <c r="A36" s="26" t="s">
        <v>32</v>
      </c>
    </row>
    <row r="37" spans="1:1" s="31" customFormat="1" x14ac:dyDescent="0.25">
      <c r="A37" s="30"/>
    </row>
    <row r="38" spans="1:1" s="31" customFormat="1" x14ac:dyDescent="0.25">
      <c r="A38" s="30"/>
    </row>
    <row r="56" spans="1:1" ht="15.75" customHeight="1" x14ac:dyDescent="0.25">
      <c r="A56" s="29"/>
    </row>
  </sheetData>
  <hyperlinks>
    <hyperlink ref="A3" location="'A1'!A1" display="Population Trend: 2006 - 2019" xr:uid="{00000000-0004-0000-0200-000000000000}"/>
    <hyperlink ref="A4" location="'A2'!A1" display="Population Count and Share by Broad Age Group: youth, principal working age &amp; seniors" xr:uid="{00000000-0004-0000-0200-000001000000}"/>
    <hyperlink ref="A5" location="'A2'!A1" display="Population Count and Share by 5-year Age Cohort" xr:uid="{00000000-0004-0000-0200-000002000000}"/>
    <hyperlink ref="A6" location="'A3'!A1" display="Median Age of the Population: Canada and Provinces" xr:uid="{00000000-0004-0000-0200-000003000000}"/>
    <hyperlink ref="A7" location="'A5'!A1" display="Birthplace of Immigrant Residents: count of individuals by place of birth" xr:uid="{00000000-0004-0000-0200-000004000000}"/>
    <hyperlink ref="A9" location="'A6'!A1" display="Knowledge of Canada's Official Languages: count of individuals speaking English, French or both" xr:uid="{00000000-0004-0000-0200-000005000000}"/>
    <hyperlink ref="A10" location="A6.1!A1" display="First Official Language Spoken (FOLS): count of individuals speaking English, French or both" xr:uid="{00000000-0004-0000-0200-000006000000}"/>
    <hyperlink ref="A11" location="A6.2!A1" display="Mother Tongue: count of individuals by language/language group" xr:uid="{00000000-0004-0000-0200-000007000000}"/>
    <hyperlink ref="A12" location="'A7'!A1" display="Education: count of individuals by highest level of education attained" xr:uid="{00000000-0004-0000-0200-000008000000}"/>
    <hyperlink ref="A13" location="'A8'!A1" display="Field of Study: count of individuals by type of education and training" xr:uid="{00000000-0004-0000-0200-000009000000}"/>
    <hyperlink ref="A15" location="'A11'!A1" display="Counts and Shares of Business Establishments by Sector" xr:uid="{00000000-0004-0000-0200-00000A000000}"/>
    <hyperlink ref="A16" location="A11.1!A1" display="Count of Business Establishments by Sector and Employment Size Range" xr:uid="{00000000-0004-0000-0200-00000B000000}"/>
    <hyperlink ref="A17" location="A11.2!A1" display="Shares of Total Business Establishments by Sector Accounted for by Employment Size Ranges" xr:uid="{00000000-0004-0000-0200-00000C000000}"/>
    <hyperlink ref="A18" location="'A10'!A1" display="Sector of Employment: count of individuals by sector of the economy in which they are employed" xr:uid="{00000000-0004-0000-0200-00000D000000}"/>
    <hyperlink ref="A19" location="'A9'!A1" display="Field of Study: count of individuals by type of education and training" xr:uid="{00000000-0004-0000-0200-00000E000000}"/>
    <hyperlink ref="A20" location="'A12'!A1" display="Trends in Real GDP by Sector (millions, 2012 $)" xr:uid="{00000000-0004-0000-0200-00000F000000}"/>
    <hyperlink ref="A21" location="'A13'!A1" display="Total - Population Aged 15 Years and Over by Labour force Status" xr:uid="{00000000-0004-0000-0200-000010000000}"/>
    <hyperlink ref="A22" location="'A13'!A1" display="Labour Force Status: Comparisons Across Regions, 2016" xr:uid="{00000000-0004-0000-0200-000011000000}"/>
    <hyperlink ref="A23" location="'A14'!A1" display="Income Profile: share of population by income bracket" xr:uid="{00000000-0004-0000-0200-000012000000}"/>
    <hyperlink ref="A28" location="'A4'!A1" display="Count of Households by Number of Occupants" xr:uid="{00000000-0004-0000-0200-000013000000}"/>
    <hyperlink ref="A29" location="A4.1!A1" display="Occupied private dwellings by structural type of dwelling" xr:uid="{00000000-0004-0000-0200-000014000000}"/>
    <hyperlink ref="A30" location="A4.2!A1" display="Occupied Private Dwellings by Period of Construction" xr:uid="{00000000-0004-0000-0200-000015000000}"/>
    <hyperlink ref="A31" location="A4.3!A1" display="Occupied private dwellings by tenure" xr:uid="{00000000-0004-0000-0200-000016000000}"/>
    <hyperlink ref="A32" location="A4.4!A1" display="Shelter Values &amp; Costs" xr:uid="{00000000-0004-0000-0200-000017000000}"/>
    <hyperlink ref="A34" location="'A15'!A1" display="Commuting Destination for the Employed Labour Force" xr:uid="{00000000-0004-0000-0200-000018000000}"/>
    <hyperlink ref="A35" location="'A16'!A1" display="Main Mode of Commuting for the Employed Labour Force" xr:uid="{00000000-0004-0000-0200-000019000000}"/>
    <hyperlink ref="A36" location="'A17'!A1" display="Commuting Duration for the Employed Labour Force" xr:uid="{00000000-0004-0000-0200-00001A000000}"/>
  </hyperlinks>
  <pageMargins left="0.7" right="0.7" top="0.75" bottom="0.75" header="0.3" footer="0.3"/>
  <pageSetup orientation="landscape" horizontalDpi="0" verticalDpi="0" r:id="rId1"/>
  <headerFooter>
    <oddHeader>&amp;L&amp;"-,Bold"&amp;16 &amp;K002060Appendix Tables&amp;C&amp;K002060(click links)</oddHeader>
    <oddFooter>&amp;L&amp;K002060© DMS-continuum, Inc.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L27"/>
  <sheetViews>
    <sheetView showGridLines="0" workbookViewId="0"/>
  </sheetViews>
  <sheetFormatPr defaultColWidth="12.7109375" defaultRowHeight="15" x14ac:dyDescent="0.25"/>
  <cols>
    <col min="1" max="1" width="31" style="32" customWidth="1"/>
    <col min="10" max="10" width="10.85546875" style="32" customWidth="1"/>
  </cols>
  <sheetData>
    <row r="1" spans="1:12" x14ac:dyDescent="0.25">
      <c r="A1" s="38" t="s">
        <v>52</v>
      </c>
      <c r="B1" s="62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52"/>
      <c r="B2" s="63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30" customHeight="1" x14ac:dyDescent="0.25">
      <c r="A3" s="77" t="s">
        <v>15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39"/>
    </row>
    <row r="4" spans="1:12" ht="30" customHeight="1" x14ac:dyDescent="0.25">
      <c r="A4" s="58" t="s">
        <v>51</v>
      </c>
      <c r="B4" s="40" t="s">
        <v>225</v>
      </c>
      <c r="C4" s="40" t="s">
        <v>226</v>
      </c>
      <c r="D4" s="40" t="s">
        <v>227</v>
      </c>
      <c r="E4" s="40" t="s">
        <v>228</v>
      </c>
      <c r="F4" s="40" t="s">
        <v>229</v>
      </c>
      <c r="G4" s="40" t="s">
        <v>230</v>
      </c>
      <c r="H4" s="40" t="s">
        <v>231</v>
      </c>
      <c r="I4" s="40" t="s">
        <v>232</v>
      </c>
      <c r="J4" s="40" t="s">
        <v>199</v>
      </c>
      <c r="K4" s="40" t="s">
        <v>233</v>
      </c>
      <c r="L4" s="40"/>
    </row>
    <row r="5" spans="1:12" ht="30" customHeight="1" x14ac:dyDescent="0.25">
      <c r="A5" s="59" t="s">
        <v>60</v>
      </c>
      <c r="B5" s="41">
        <v>15</v>
      </c>
      <c r="C5" s="41">
        <v>7</v>
      </c>
      <c r="D5" s="41">
        <v>6</v>
      </c>
      <c r="E5" s="41">
        <v>3</v>
      </c>
      <c r="F5" s="41">
        <v>0</v>
      </c>
      <c r="G5" s="41">
        <v>0</v>
      </c>
      <c r="H5" s="41">
        <v>0</v>
      </c>
      <c r="I5" s="41">
        <v>0</v>
      </c>
      <c r="J5" s="41">
        <v>31</v>
      </c>
      <c r="K5" s="48">
        <v>99.999999999999986</v>
      </c>
      <c r="L5" s="41"/>
    </row>
    <row r="6" spans="1:12" ht="30" customHeight="1" x14ac:dyDescent="0.25">
      <c r="A6" s="1" t="s">
        <v>207</v>
      </c>
      <c r="B6" s="43">
        <v>5</v>
      </c>
      <c r="C6" s="43">
        <v>3</v>
      </c>
      <c r="D6" s="43">
        <v>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9</v>
      </c>
      <c r="K6" s="50">
        <v>29.032258064516132</v>
      </c>
      <c r="L6" s="43"/>
    </row>
    <row r="7" spans="1:12" ht="30" customHeight="1" x14ac:dyDescent="0.25">
      <c r="A7" s="59" t="s">
        <v>209</v>
      </c>
      <c r="B7" s="41">
        <v>1</v>
      </c>
      <c r="C7" s="41">
        <v>0</v>
      </c>
      <c r="D7" s="41">
        <v>3</v>
      </c>
      <c r="E7" s="41">
        <v>1</v>
      </c>
      <c r="F7" s="41">
        <v>0</v>
      </c>
      <c r="G7" s="41">
        <v>0</v>
      </c>
      <c r="H7" s="41">
        <v>0</v>
      </c>
      <c r="I7" s="41">
        <v>0</v>
      </c>
      <c r="J7" s="41">
        <v>5</v>
      </c>
      <c r="K7" s="48">
        <v>16.12903225806452</v>
      </c>
      <c r="L7" s="41"/>
    </row>
    <row r="8" spans="1:12" ht="30" customHeight="1" x14ac:dyDescent="0.25">
      <c r="A8" s="1" t="s">
        <v>206</v>
      </c>
      <c r="B8" s="43">
        <v>2</v>
      </c>
      <c r="C8" s="43">
        <v>0</v>
      </c>
      <c r="D8" s="43">
        <v>1</v>
      </c>
      <c r="E8" s="43">
        <v>1</v>
      </c>
      <c r="F8" s="43">
        <v>0</v>
      </c>
      <c r="G8" s="43">
        <v>0</v>
      </c>
      <c r="H8" s="43">
        <v>0</v>
      </c>
      <c r="I8" s="43">
        <v>0</v>
      </c>
      <c r="J8" s="43">
        <v>4</v>
      </c>
      <c r="K8" s="50">
        <v>12.90322580645161</v>
      </c>
      <c r="L8" s="43"/>
    </row>
    <row r="9" spans="1:12" ht="30" customHeight="1" x14ac:dyDescent="0.25">
      <c r="A9" s="59" t="s">
        <v>210</v>
      </c>
      <c r="B9" s="41">
        <v>1</v>
      </c>
      <c r="C9" s="41">
        <v>1</v>
      </c>
      <c r="D9" s="41">
        <v>1</v>
      </c>
      <c r="E9" s="41">
        <v>1</v>
      </c>
      <c r="F9" s="41">
        <v>0</v>
      </c>
      <c r="G9" s="41">
        <v>0</v>
      </c>
      <c r="H9" s="41">
        <v>0</v>
      </c>
      <c r="I9" s="41">
        <v>0</v>
      </c>
      <c r="J9" s="41">
        <v>4</v>
      </c>
      <c r="K9" s="48">
        <v>12.90322580645161</v>
      </c>
      <c r="L9" s="41"/>
    </row>
    <row r="10" spans="1:12" ht="30" customHeight="1" x14ac:dyDescent="0.25">
      <c r="A10" s="1" t="s">
        <v>208</v>
      </c>
      <c r="B10" s="43">
        <v>2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</v>
      </c>
      <c r="K10" s="50">
        <v>6.4516129032258061</v>
      </c>
      <c r="L10" s="43"/>
    </row>
    <row r="11" spans="1:12" ht="30" customHeight="1" x14ac:dyDescent="0.25">
      <c r="A11" s="59" t="s">
        <v>212</v>
      </c>
      <c r="B11" s="41">
        <v>1</v>
      </c>
      <c r="C11" s="41">
        <v>1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2</v>
      </c>
      <c r="K11" s="48">
        <v>6.4516129032258061</v>
      </c>
      <c r="L11" s="41"/>
    </row>
    <row r="12" spans="1:12" ht="30" customHeight="1" x14ac:dyDescent="0.25">
      <c r="A12" s="1" t="s">
        <v>215</v>
      </c>
      <c r="B12" s="43">
        <v>1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50">
        <v>3.225806451612903</v>
      </c>
      <c r="L12" s="43"/>
    </row>
    <row r="13" spans="1:12" ht="30" customHeight="1" x14ac:dyDescent="0.25">
      <c r="A13" s="59" t="s">
        <v>218</v>
      </c>
      <c r="B13" s="41">
        <v>0</v>
      </c>
      <c r="C13" s="41">
        <v>1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1</v>
      </c>
      <c r="K13" s="48">
        <v>3.225806451612903</v>
      </c>
      <c r="L13" s="41"/>
    </row>
    <row r="14" spans="1:12" ht="30" customHeight="1" x14ac:dyDescent="0.25">
      <c r="A14" s="1" t="s">
        <v>219</v>
      </c>
      <c r="B14" s="43">
        <v>1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1</v>
      </c>
      <c r="K14" s="50">
        <v>3.225806451612903</v>
      </c>
      <c r="L14" s="43"/>
    </row>
    <row r="15" spans="1:12" ht="30" customHeight="1" x14ac:dyDescent="0.25">
      <c r="A15" s="59" t="s">
        <v>211</v>
      </c>
      <c r="B15" s="41">
        <v>1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8">
        <v>3.225806451612903</v>
      </c>
      <c r="L15" s="41"/>
    </row>
    <row r="16" spans="1:12" ht="30" customHeight="1" x14ac:dyDescent="0.25">
      <c r="A16" s="1" t="s">
        <v>205</v>
      </c>
      <c r="B16" s="43">
        <v>0</v>
      </c>
      <c r="C16" s="43">
        <v>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1</v>
      </c>
      <c r="K16" s="50">
        <v>3.225806451612903</v>
      </c>
      <c r="L16" s="43"/>
    </row>
    <row r="17" spans="1:12" ht="30" customHeight="1" x14ac:dyDescent="0.25">
      <c r="A17" s="59" t="s">
        <v>224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8">
        <v>0</v>
      </c>
      <c r="L17" s="41"/>
    </row>
    <row r="18" spans="1:12" ht="30" customHeight="1" x14ac:dyDescent="0.25">
      <c r="A18" s="1" t="s">
        <v>214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50">
        <v>0</v>
      </c>
      <c r="L18" s="43"/>
    </row>
    <row r="19" spans="1:12" ht="30" customHeight="1" x14ac:dyDescent="0.25">
      <c r="A19" s="59" t="s">
        <v>217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8">
        <v>0</v>
      </c>
      <c r="L19" s="41"/>
    </row>
    <row r="20" spans="1:12" ht="30" customHeight="1" x14ac:dyDescent="0.25">
      <c r="A20" s="1" t="s">
        <v>223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50">
        <v>0</v>
      </c>
      <c r="L20" s="43"/>
    </row>
    <row r="21" spans="1:12" ht="30" customHeight="1" x14ac:dyDescent="0.25">
      <c r="A21" s="59" t="s">
        <v>216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8">
        <v>0</v>
      </c>
      <c r="L21" s="41"/>
    </row>
    <row r="22" spans="1:12" ht="30" customHeight="1" x14ac:dyDescent="0.25">
      <c r="A22" s="1" t="s">
        <v>222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50">
        <v>0</v>
      </c>
      <c r="L22" s="43"/>
    </row>
    <row r="23" spans="1:12" ht="30" customHeight="1" x14ac:dyDescent="0.25">
      <c r="A23" s="59" t="s">
        <v>221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8">
        <v>0</v>
      </c>
      <c r="L23" s="41"/>
    </row>
    <row r="24" spans="1:12" ht="30" customHeight="1" x14ac:dyDescent="0.25">
      <c r="A24" s="1" t="s">
        <v>220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50">
        <v>0</v>
      </c>
      <c r="L24" s="43"/>
    </row>
    <row r="25" spans="1:12" ht="30" customHeight="1" x14ac:dyDescent="0.25">
      <c r="A25" s="59" t="s">
        <v>213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8">
        <v>0</v>
      </c>
      <c r="L25" s="41"/>
    </row>
    <row r="26" spans="1:12" x14ac:dyDescent="0.25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</sheetData>
  <mergeCells count="1">
    <mergeCell ref="A3:K3"/>
  </mergeCells>
  <pageMargins left="0.7" right="0.7" top="0.75" bottom="0.75" header="0.3" footer="0.3"/>
  <pageSetup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J18"/>
  <sheetViews>
    <sheetView showGridLines="0" workbookViewId="0"/>
  </sheetViews>
  <sheetFormatPr defaultRowHeight="15" x14ac:dyDescent="0.25"/>
  <cols>
    <col min="1" max="1" width="31" style="32" customWidth="1"/>
    <col min="2" max="9" width="9.140625" style="32" customWidth="1"/>
    <col min="10" max="10" width="10.85546875" style="32" customWidth="1"/>
    <col min="11" max="12" width="9.140625" style="32" customWidth="1"/>
    <col min="13" max="16384" width="9.140625" style="32"/>
  </cols>
  <sheetData>
    <row r="1" spans="1:10" x14ac:dyDescent="0.25">
      <c r="A1" s="15" t="str">
        <f>'A11.1'!A1</f>
        <v>Pointe-à-la-Croix</v>
      </c>
      <c r="B1" s="5"/>
      <c r="C1" s="4"/>
      <c r="D1" s="4"/>
      <c r="E1" s="4"/>
      <c r="F1" s="4"/>
      <c r="G1" s="4"/>
      <c r="H1" s="4"/>
      <c r="I1" s="4"/>
      <c r="J1" s="4"/>
    </row>
    <row r="2" spans="1:10" x14ac:dyDescent="0.25">
      <c r="A2" s="6"/>
      <c r="B2" s="7"/>
      <c r="C2" s="8"/>
      <c r="D2" s="8"/>
      <c r="E2" s="8"/>
      <c r="F2" s="8"/>
      <c r="G2" s="8"/>
      <c r="H2" s="8"/>
      <c r="I2" s="8"/>
      <c r="J2" s="8"/>
    </row>
    <row r="3" spans="1:10" ht="30" customHeight="1" x14ac:dyDescent="0.25">
      <c r="A3" s="9" t="s">
        <v>16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30" customHeight="1" x14ac:dyDescent="0.25">
      <c r="A4" s="11"/>
      <c r="B4" s="12" t="s">
        <v>225</v>
      </c>
      <c r="C4" s="12" t="s">
        <v>226</v>
      </c>
      <c r="D4" s="12" t="s">
        <v>227</v>
      </c>
      <c r="E4" s="12" t="s">
        <v>228</v>
      </c>
      <c r="F4" s="12" t="s">
        <v>229</v>
      </c>
      <c r="G4" s="12" t="s">
        <v>230</v>
      </c>
      <c r="H4" s="12" t="s">
        <v>231</v>
      </c>
      <c r="I4" s="12" t="s">
        <v>232</v>
      </c>
      <c r="J4" s="12" t="s">
        <v>199</v>
      </c>
    </row>
    <row r="5" spans="1:10" x14ac:dyDescent="0.25">
      <c r="A5" s="13" t="str">
        <f>'A11.1'!A6</f>
        <v>Other services (except public administration)</v>
      </c>
      <c r="B5" s="79">
        <f>'A11.1'!B6/'A11.1'!$J6</f>
        <v>0.55555555555555558</v>
      </c>
      <c r="C5" s="79">
        <f>'A11.1'!C6/'A11.1'!$J6</f>
        <v>0.33333333333333331</v>
      </c>
      <c r="D5" s="79">
        <f>'A11.1'!D6/'A11.1'!$J6</f>
        <v>0.1111111111111111</v>
      </c>
      <c r="E5" s="79">
        <f>'A11.1'!E6/'A11.1'!$J6</f>
        <v>0</v>
      </c>
      <c r="F5" s="79">
        <f>'A11.1'!F6/'A11.1'!$J6</f>
        <v>0</v>
      </c>
      <c r="G5" s="79">
        <f>'A11.1'!G6/'A11.1'!$J6</f>
        <v>0</v>
      </c>
      <c r="H5" s="79">
        <f>'A11.1'!H6/'A11.1'!$J6</f>
        <v>0</v>
      </c>
      <c r="I5" s="79">
        <f>'A11.1'!I6/'A11.1'!$J6</f>
        <v>0</v>
      </c>
      <c r="J5" s="79">
        <f>'A11.1'!J6/'A11.1'!$J6</f>
        <v>1</v>
      </c>
    </row>
    <row r="6" spans="1:10" ht="30" customHeight="1" x14ac:dyDescent="0.25">
      <c r="A6" s="1" t="str">
        <f>'A11.1'!A7</f>
        <v>Accommodation and food services</v>
      </c>
      <c r="B6" s="80">
        <f>'A11.1'!B7/'A11.1'!$J7</f>
        <v>0.2</v>
      </c>
      <c r="C6" s="80">
        <f>'A11.1'!C7/'A11.1'!$J7</f>
        <v>0</v>
      </c>
      <c r="D6" s="80">
        <f>'A11.1'!D7/'A11.1'!$J7</f>
        <v>0.6</v>
      </c>
      <c r="E6" s="80">
        <f>'A11.1'!E7/'A11.1'!$J7</f>
        <v>0.2</v>
      </c>
      <c r="F6" s="80">
        <f>'A11.1'!F7/'A11.1'!$J7</f>
        <v>0</v>
      </c>
      <c r="G6" s="80">
        <f>'A11.1'!G7/'A11.1'!$J7</f>
        <v>0</v>
      </c>
      <c r="H6" s="80">
        <f>'A11.1'!H7/'A11.1'!$J7</f>
        <v>0</v>
      </c>
      <c r="I6" s="80">
        <f>'A11.1'!I7/'A11.1'!$J7</f>
        <v>0</v>
      </c>
      <c r="J6" s="80">
        <f>'A11.1'!J7/'A11.1'!$J7</f>
        <v>1</v>
      </c>
    </row>
    <row r="7" spans="1:10" ht="30" customHeight="1" x14ac:dyDescent="0.25">
      <c r="A7" s="13" t="str">
        <f>'A11.1'!A8</f>
        <v>Health care and social assistance</v>
      </c>
      <c r="B7" s="79">
        <f>'A11.1'!B8/'A11.1'!$J8</f>
        <v>0.5</v>
      </c>
      <c r="C7" s="79">
        <f>'A11.1'!C8/'A11.1'!$J8</f>
        <v>0</v>
      </c>
      <c r="D7" s="79">
        <f>'A11.1'!D8/'A11.1'!$J8</f>
        <v>0.25</v>
      </c>
      <c r="E7" s="79">
        <f>'A11.1'!E8/'A11.1'!$J8</f>
        <v>0.25</v>
      </c>
      <c r="F7" s="79">
        <f>'A11.1'!F8/'A11.1'!$J8</f>
        <v>0</v>
      </c>
      <c r="G7" s="79">
        <f>'A11.1'!G8/'A11.1'!$J8</f>
        <v>0</v>
      </c>
      <c r="H7" s="79">
        <f>'A11.1'!H8/'A11.1'!$J8</f>
        <v>0</v>
      </c>
      <c r="I7" s="79">
        <f>'A11.1'!I8/'A11.1'!$J8</f>
        <v>0</v>
      </c>
      <c r="J7" s="79">
        <f>'A11.1'!J8/'A11.1'!$J8</f>
        <v>1</v>
      </c>
    </row>
    <row r="8" spans="1:10" ht="30" customHeight="1" x14ac:dyDescent="0.25">
      <c r="A8" s="1" t="str">
        <f>'A11.1'!A9</f>
        <v>Retail trade</v>
      </c>
      <c r="B8" s="80">
        <f>'A11.1'!B9/'A11.1'!$J9</f>
        <v>0.25</v>
      </c>
      <c r="C8" s="80">
        <f>'A11.1'!C9/'A11.1'!$J9</f>
        <v>0.25</v>
      </c>
      <c r="D8" s="80">
        <f>'A11.1'!D9/'A11.1'!$J9</f>
        <v>0.25</v>
      </c>
      <c r="E8" s="80">
        <f>'A11.1'!E9/'A11.1'!$J9</f>
        <v>0.25</v>
      </c>
      <c r="F8" s="80">
        <f>'A11.1'!F9/'A11.1'!$J9</f>
        <v>0</v>
      </c>
      <c r="G8" s="80">
        <f>'A11.1'!G9/'A11.1'!$J9</f>
        <v>0</v>
      </c>
      <c r="H8" s="80">
        <f>'A11.1'!H9/'A11.1'!$J9</f>
        <v>0</v>
      </c>
      <c r="I8" s="80">
        <f>'A11.1'!I9/'A11.1'!$J9</f>
        <v>0</v>
      </c>
      <c r="J8" s="80">
        <f>'A11.1'!J9/'A11.1'!$J9</f>
        <v>1</v>
      </c>
    </row>
    <row r="9" spans="1:10" x14ac:dyDescent="0.25">
      <c r="A9" s="13" t="str">
        <f>'A11.1'!A10</f>
        <v>Transportation and warehousing</v>
      </c>
      <c r="B9" s="79">
        <f>'A11.1'!B10/'A11.1'!$J10</f>
        <v>1</v>
      </c>
      <c r="C9" s="79">
        <f>'A11.1'!C10/'A11.1'!$J10</f>
        <v>0</v>
      </c>
      <c r="D9" s="79">
        <f>'A11.1'!D10/'A11.1'!$J10</f>
        <v>0</v>
      </c>
      <c r="E9" s="79">
        <f>'A11.1'!E10/'A11.1'!$J10</f>
        <v>0</v>
      </c>
      <c r="F9" s="79">
        <f>'A11.1'!F10/'A11.1'!$J10</f>
        <v>0</v>
      </c>
      <c r="G9" s="79">
        <f>'A11.1'!G10/'A11.1'!$J10</f>
        <v>0</v>
      </c>
      <c r="H9" s="79">
        <f>'A11.1'!H10/'A11.1'!$J10</f>
        <v>0</v>
      </c>
      <c r="I9" s="79">
        <f>'A11.1'!I10/'A11.1'!$J10</f>
        <v>0</v>
      </c>
      <c r="J9" s="79">
        <f>'A11.1'!J10/'A11.1'!$J10</f>
        <v>1</v>
      </c>
    </row>
    <row r="10" spans="1:10" ht="30" customHeight="1" x14ac:dyDescent="0.25">
      <c r="A10" s="1" t="str">
        <f>'A11.1'!A11</f>
        <v>Construction</v>
      </c>
      <c r="B10" s="80">
        <f>'A11.1'!B11/'A11.1'!$J11</f>
        <v>0.5</v>
      </c>
      <c r="C10" s="80">
        <f>'A11.1'!C11/'A11.1'!$J11</f>
        <v>0.5</v>
      </c>
      <c r="D10" s="80">
        <f>'A11.1'!D11/'A11.1'!$J11</f>
        <v>0</v>
      </c>
      <c r="E10" s="80">
        <f>'A11.1'!E11/'A11.1'!$J11</f>
        <v>0</v>
      </c>
      <c r="F10" s="80">
        <f>'A11.1'!F11/'A11.1'!$J11</f>
        <v>0</v>
      </c>
      <c r="G10" s="80">
        <f>'A11.1'!G11/'A11.1'!$J11</f>
        <v>0</v>
      </c>
      <c r="H10" s="80">
        <f>'A11.1'!H11/'A11.1'!$J11</f>
        <v>0</v>
      </c>
      <c r="I10" s="80">
        <f>'A11.1'!I11/'A11.1'!$J11</f>
        <v>0</v>
      </c>
      <c r="J10" s="80">
        <f>'A11.1'!J11/'A11.1'!$J11</f>
        <v>1</v>
      </c>
    </row>
    <row r="11" spans="1:10" x14ac:dyDescent="0.25">
      <c r="A11" s="13" t="str">
        <f>'A11.1'!A12</f>
        <v>Manufacturing</v>
      </c>
      <c r="B11" s="79">
        <f>'A11.1'!B12/'A11.1'!$J12</f>
        <v>1</v>
      </c>
      <c r="C11" s="79">
        <f>'A11.1'!C12/'A11.1'!$J12</f>
        <v>0</v>
      </c>
      <c r="D11" s="79">
        <f>'A11.1'!D12/'A11.1'!$J12</f>
        <v>0</v>
      </c>
      <c r="E11" s="79">
        <f>'A11.1'!E12/'A11.1'!$J12</f>
        <v>0</v>
      </c>
      <c r="F11" s="79">
        <f>'A11.1'!F12/'A11.1'!$J12</f>
        <v>0</v>
      </c>
      <c r="G11" s="79">
        <f>'A11.1'!G12/'A11.1'!$J12</f>
        <v>0</v>
      </c>
      <c r="H11" s="79">
        <f>'A11.1'!H12/'A11.1'!$J12</f>
        <v>0</v>
      </c>
      <c r="I11" s="79">
        <f>'A11.1'!I12/'A11.1'!$J12</f>
        <v>0</v>
      </c>
      <c r="J11" s="79">
        <f>'A11.1'!J12/'A11.1'!$J12</f>
        <v>1</v>
      </c>
    </row>
    <row r="12" spans="1:10" ht="30" customHeight="1" x14ac:dyDescent="0.25">
      <c r="A12" s="1" t="str">
        <f>'A11.1'!A13</f>
        <v>Public administration</v>
      </c>
      <c r="B12" s="80">
        <f>'A11.1'!B13/'A11.1'!$J13</f>
        <v>0</v>
      </c>
      <c r="C12" s="80">
        <f>'A11.1'!C13/'A11.1'!$J13</f>
        <v>1</v>
      </c>
      <c r="D12" s="80">
        <f>'A11.1'!D13/'A11.1'!$J13</f>
        <v>0</v>
      </c>
      <c r="E12" s="80">
        <f>'A11.1'!E13/'A11.1'!$J13</f>
        <v>0</v>
      </c>
      <c r="F12" s="80">
        <f>'A11.1'!F13/'A11.1'!$J13</f>
        <v>0</v>
      </c>
      <c r="G12" s="80">
        <f>'A11.1'!G13/'A11.1'!$J13</f>
        <v>0</v>
      </c>
      <c r="H12" s="80">
        <f>'A11.1'!H13/'A11.1'!$J13</f>
        <v>0</v>
      </c>
      <c r="I12" s="80">
        <f>'A11.1'!I13/'A11.1'!$J13</f>
        <v>0</v>
      </c>
      <c r="J12" s="80">
        <f>'A11.1'!J13/'A11.1'!$J13</f>
        <v>1</v>
      </c>
    </row>
    <row r="13" spans="1:10" ht="30" customHeight="1" x14ac:dyDescent="0.25">
      <c r="A13" s="13" t="str">
        <f>'A11.1'!A14</f>
        <v>Wholesale trade</v>
      </c>
      <c r="B13" s="79">
        <f>'A11.1'!B14/'A11.1'!$J14</f>
        <v>1</v>
      </c>
      <c r="C13" s="79">
        <f>'A11.1'!C14/'A11.1'!$J14</f>
        <v>0</v>
      </c>
      <c r="D13" s="79">
        <f>'A11.1'!D14/'A11.1'!$J14</f>
        <v>0</v>
      </c>
      <c r="E13" s="79">
        <f>'A11.1'!E14/'A11.1'!$J14</f>
        <v>0</v>
      </c>
      <c r="F13" s="79">
        <f>'A11.1'!F14/'A11.1'!$J14</f>
        <v>0</v>
      </c>
      <c r="G13" s="79">
        <f>'A11.1'!G14/'A11.1'!$J14</f>
        <v>0</v>
      </c>
      <c r="H13" s="79">
        <f>'A11.1'!H14/'A11.1'!$J14</f>
        <v>0</v>
      </c>
      <c r="I13" s="79">
        <f>'A11.1'!I14/'A11.1'!$J14</f>
        <v>0</v>
      </c>
      <c r="J13" s="79">
        <f>'A11.1'!J14/'A11.1'!$J14</f>
        <v>1</v>
      </c>
    </row>
    <row r="14" spans="1:10" x14ac:dyDescent="0.25">
      <c r="A14" s="1" t="str">
        <f>'A11.1'!A15</f>
        <v>Finance and insurance</v>
      </c>
      <c r="B14" s="80">
        <f>'A11.1'!B15/'A11.1'!$J15</f>
        <v>1</v>
      </c>
      <c r="C14" s="80">
        <f>'A11.1'!C15/'A11.1'!$J15</f>
        <v>0</v>
      </c>
      <c r="D14" s="80">
        <f>'A11.1'!D15/'A11.1'!$J15</f>
        <v>0</v>
      </c>
      <c r="E14" s="80">
        <f>'A11.1'!E15/'A11.1'!$J15</f>
        <v>0</v>
      </c>
      <c r="F14" s="80">
        <f>'A11.1'!F15/'A11.1'!$J15</f>
        <v>0</v>
      </c>
      <c r="G14" s="80">
        <f>'A11.1'!G15/'A11.1'!$J15</f>
        <v>0</v>
      </c>
      <c r="H14" s="80">
        <f>'A11.1'!H15/'A11.1'!$J15</f>
        <v>0</v>
      </c>
      <c r="I14" s="80">
        <f>'A11.1'!I15/'A11.1'!$J15</f>
        <v>0</v>
      </c>
      <c r="J14" s="80">
        <f>'A11.1'!J15/'A11.1'!$J15</f>
        <v>1</v>
      </c>
    </row>
    <row r="15" spans="1:10" ht="30" customHeight="1" x14ac:dyDescent="0.25">
      <c r="A15" s="13" t="str">
        <f>'A11.1'!A16</f>
        <v>Real estate and rental and leasing</v>
      </c>
      <c r="B15" s="79">
        <f>'A11.1'!B16/'A11.1'!$J16</f>
        <v>0</v>
      </c>
      <c r="C15" s="79">
        <f>'A11.1'!C16/'A11.1'!$J16</f>
        <v>1</v>
      </c>
      <c r="D15" s="79">
        <f>'A11.1'!D16/'A11.1'!$J16</f>
        <v>0</v>
      </c>
      <c r="E15" s="79">
        <f>'A11.1'!E16/'A11.1'!$J16</f>
        <v>0</v>
      </c>
      <c r="F15" s="79">
        <f>'A11.1'!F16/'A11.1'!$J16</f>
        <v>0</v>
      </c>
      <c r="G15" s="79">
        <f>'A11.1'!G16/'A11.1'!$J16</f>
        <v>0</v>
      </c>
      <c r="H15" s="79">
        <f>'A11.1'!H16/'A11.1'!$J16</f>
        <v>0</v>
      </c>
      <c r="I15" s="79">
        <f>'A11.1'!I16/'A11.1'!$J16</f>
        <v>0</v>
      </c>
      <c r="J15" s="79">
        <f>'A11.1'!J16/'A11.1'!$J16</f>
        <v>1</v>
      </c>
    </row>
    <row r="16" spans="1:10" x14ac:dyDescent="0.25">
      <c r="A16" s="1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3">
      <c r="A18" s="22" t="s">
        <v>234</v>
      </c>
    </row>
  </sheetData>
  <pageMargins left="0.7" right="0.7" top="0.75" bottom="0.75" header="0.3" footer="0.3"/>
  <pageSetup fitToHeight="0" orientation="landscape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C26"/>
  <sheetViews>
    <sheetView showGridLines="0" workbookViewId="0"/>
  </sheetViews>
  <sheetFormatPr defaultColWidth="14" defaultRowHeight="15" x14ac:dyDescent="0.25"/>
  <cols>
    <col min="1" max="1" width="37" style="32" customWidth="1"/>
    <col min="2" max="3" width="20.85546875" style="32" customWidth="1"/>
  </cols>
  <sheetData>
    <row r="1" spans="1:3" x14ac:dyDescent="0.25">
      <c r="A1" s="38" t="s">
        <v>52</v>
      </c>
      <c r="B1" s="62"/>
      <c r="C1" s="62"/>
    </row>
    <row r="2" spans="1:3" x14ac:dyDescent="0.25">
      <c r="A2" s="52"/>
      <c r="B2" s="63"/>
      <c r="C2" s="63"/>
    </row>
    <row r="3" spans="1:3" ht="30" customHeight="1" x14ac:dyDescent="0.25">
      <c r="A3" s="64" t="s">
        <v>19</v>
      </c>
      <c r="B3" s="39"/>
      <c r="C3" s="39"/>
    </row>
    <row r="4" spans="1:3" ht="30" customHeight="1" x14ac:dyDescent="0.25">
      <c r="A4" s="58" t="s">
        <v>235</v>
      </c>
      <c r="B4" s="40" t="s">
        <v>236</v>
      </c>
      <c r="C4" s="40" t="s">
        <v>237</v>
      </c>
    </row>
    <row r="5" spans="1:3" ht="30" customHeight="1" x14ac:dyDescent="0.25">
      <c r="A5" s="59" t="s">
        <v>211</v>
      </c>
      <c r="B5" s="48">
        <v>3.4</v>
      </c>
      <c r="C5" s="48">
        <v>0</v>
      </c>
    </row>
    <row r="6" spans="1:3" ht="30" customHeight="1" x14ac:dyDescent="0.25">
      <c r="A6" s="1" t="s">
        <v>208</v>
      </c>
      <c r="B6" s="50">
        <v>3.3</v>
      </c>
      <c r="C6" s="50">
        <v>6.3063063063063058</v>
      </c>
    </row>
    <row r="7" spans="1:3" ht="30" customHeight="1" x14ac:dyDescent="0.25">
      <c r="A7" s="59" t="s">
        <v>209</v>
      </c>
      <c r="B7" s="48">
        <v>2.9</v>
      </c>
      <c r="C7" s="48">
        <v>9.0090090090090094</v>
      </c>
    </row>
    <row r="8" spans="1:3" ht="30" customHeight="1" x14ac:dyDescent="0.25">
      <c r="A8" s="1" t="s">
        <v>238</v>
      </c>
      <c r="B8" s="50">
        <v>2.8</v>
      </c>
      <c r="C8" s="50">
        <v>0</v>
      </c>
    </row>
    <row r="9" spans="1:3" ht="30" customHeight="1" x14ac:dyDescent="0.25">
      <c r="A9" s="59" t="s">
        <v>239</v>
      </c>
      <c r="B9" s="48">
        <v>2.7</v>
      </c>
      <c r="C9" s="48">
        <v>0</v>
      </c>
    </row>
    <row r="10" spans="1:3" ht="30" customHeight="1" x14ac:dyDescent="0.25">
      <c r="A10" s="1" t="s">
        <v>205</v>
      </c>
      <c r="B10" s="50">
        <v>2.5</v>
      </c>
      <c r="C10" s="50">
        <v>1.801801801801802</v>
      </c>
    </row>
    <row r="11" spans="1:3" ht="30" customHeight="1" x14ac:dyDescent="0.25">
      <c r="A11" s="59" t="s">
        <v>210</v>
      </c>
      <c r="B11" s="48">
        <v>2.4</v>
      </c>
      <c r="C11" s="48">
        <v>15.31531531531531</v>
      </c>
    </row>
    <row r="12" spans="1:3" ht="30" customHeight="1" x14ac:dyDescent="0.25">
      <c r="A12" s="1" t="s">
        <v>206</v>
      </c>
      <c r="B12" s="50">
        <v>2.2000000000000002</v>
      </c>
      <c r="C12" s="50">
        <v>23.423423423423419</v>
      </c>
    </row>
    <row r="13" spans="1:3" ht="30" customHeight="1" x14ac:dyDescent="0.25">
      <c r="A13" s="59" t="s">
        <v>215</v>
      </c>
      <c r="B13" s="48">
        <v>1.9</v>
      </c>
      <c r="C13" s="48">
        <v>9.0090090090090094</v>
      </c>
    </row>
    <row r="14" spans="1:3" ht="30" customHeight="1" x14ac:dyDescent="0.25">
      <c r="A14" s="1" t="s">
        <v>220</v>
      </c>
      <c r="B14" s="50">
        <v>1.8</v>
      </c>
      <c r="C14" s="50">
        <v>9.0090090090090094</v>
      </c>
    </row>
    <row r="15" spans="1:3" ht="30" customHeight="1" x14ac:dyDescent="0.25">
      <c r="A15" s="59" t="s">
        <v>240</v>
      </c>
      <c r="B15" s="48">
        <v>1.7</v>
      </c>
      <c r="C15" s="48">
        <v>0</v>
      </c>
    </row>
    <row r="16" spans="1:3" ht="30" customHeight="1" x14ac:dyDescent="0.25">
      <c r="A16" s="1" t="s">
        <v>218</v>
      </c>
      <c r="B16" s="50">
        <v>1.5</v>
      </c>
      <c r="C16" s="50">
        <v>4.5045045045045047</v>
      </c>
    </row>
    <row r="17" spans="1:3" ht="30" customHeight="1" x14ac:dyDescent="0.25">
      <c r="A17" s="59" t="s">
        <v>241</v>
      </c>
      <c r="B17" s="48">
        <v>1.4</v>
      </c>
      <c r="C17" s="48">
        <v>3.6036036036036041</v>
      </c>
    </row>
    <row r="18" spans="1:3" ht="30" customHeight="1" x14ac:dyDescent="0.25">
      <c r="A18" s="1" t="s">
        <v>224</v>
      </c>
      <c r="B18" s="50">
        <v>1.4</v>
      </c>
      <c r="C18" s="50">
        <v>0</v>
      </c>
    </row>
    <row r="19" spans="1:3" ht="30" customHeight="1" x14ac:dyDescent="0.25">
      <c r="A19" s="59" t="s">
        <v>219</v>
      </c>
      <c r="B19" s="48">
        <v>1.3</v>
      </c>
      <c r="C19" s="48">
        <v>0</v>
      </c>
    </row>
    <row r="20" spans="1:3" ht="30" customHeight="1" x14ac:dyDescent="0.25">
      <c r="A20" s="1" t="s">
        <v>221</v>
      </c>
      <c r="B20" s="50">
        <v>1</v>
      </c>
      <c r="C20" s="50">
        <v>1.801801801801802</v>
      </c>
    </row>
    <row r="21" spans="1:3" ht="30" customHeight="1" x14ac:dyDescent="0.25">
      <c r="A21" s="59" t="s">
        <v>242</v>
      </c>
      <c r="B21" s="48">
        <v>0.9</v>
      </c>
      <c r="C21" s="48">
        <v>1.801801801801802</v>
      </c>
    </row>
    <row r="22" spans="1:3" ht="30" customHeight="1" x14ac:dyDescent="0.25">
      <c r="A22" s="1" t="s">
        <v>243</v>
      </c>
      <c r="B22" s="50">
        <v>0.3</v>
      </c>
      <c r="C22" s="50">
        <v>9.0090090090090094</v>
      </c>
    </row>
    <row r="23" spans="1:3" ht="30" customHeight="1" x14ac:dyDescent="0.25">
      <c r="A23" s="59" t="s">
        <v>212</v>
      </c>
      <c r="B23" s="48">
        <v>-0.5</v>
      </c>
      <c r="C23" s="48">
        <v>5.4054054054054053</v>
      </c>
    </row>
    <row r="24" spans="1:3" ht="30" customHeight="1" x14ac:dyDescent="0.25">
      <c r="A24" s="1" t="s">
        <v>222</v>
      </c>
      <c r="B24" s="50">
        <v>-1.2</v>
      </c>
      <c r="C24" s="50">
        <v>0</v>
      </c>
    </row>
    <row r="25" spans="1:3" x14ac:dyDescent="0.25">
      <c r="A25" s="1"/>
      <c r="B25" s="14"/>
      <c r="C25" s="14"/>
    </row>
    <row r="26" spans="1:3" x14ac:dyDescent="0.25">
      <c r="B26" s="14"/>
      <c r="C26" s="14"/>
    </row>
  </sheetData>
  <pageMargins left="0.7" right="0.7" top="0.75" bottom="0.75" header="0.3" footer="0.3"/>
  <pageSetup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F23"/>
  <sheetViews>
    <sheetView showGridLines="0" workbookViewId="0"/>
  </sheetViews>
  <sheetFormatPr defaultRowHeight="15" x14ac:dyDescent="0.25"/>
  <cols>
    <col min="1" max="1" width="22" style="32" customWidth="1"/>
    <col min="2" max="4" width="18.42578125" style="32" customWidth="1"/>
  </cols>
  <sheetData>
    <row r="1" spans="1:6" x14ac:dyDescent="0.25">
      <c r="A1" s="38" t="s">
        <v>52</v>
      </c>
      <c r="B1" s="62"/>
      <c r="C1" s="38"/>
      <c r="D1" s="38"/>
      <c r="E1" s="38"/>
    </row>
    <row r="2" spans="1:6" x14ac:dyDescent="0.25">
      <c r="A2" s="63"/>
      <c r="B2" s="63"/>
      <c r="C2" s="45"/>
      <c r="D2" s="45"/>
      <c r="E2" s="45"/>
    </row>
    <row r="3" spans="1:6" ht="30" customHeight="1" x14ac:dyDescent="0.25">
      <c r="A3" s="64" t="s">
        <v>20</v>
      </c>
      <c r="B3" s="39"/>
      <c r="C3" s="39"/>
      <c r="D3" s="39"/>
      <c r="E3" s="39"/>
    </row>
    <row r="4" spans="1:6" ht="30" customHeight="1" x14ac:dyDescent="0.25">
      <c r="A4" s="62" t="s">
        <v>244</v>
      </c>
      <c r="B4" s="40">
        <v>2006</v>
      </c>
      <c r="C4" s="40">
        <v>2016</v>
      </c>
      <c r="D4" s="40"/>
      <c r="E4" s="40"/>
    </row>
    <row r="5" spans="1:6" x14ac:dyDescent="0.25">
      <c r="A5" s="65" t="s">
        <v>245</v>
      </c>
      <c r="B5" s="41">
        <v>525</v>
      </c>
      <c r="C5" s="41">
        <v>485</v>
      </c>
      <c r="D5" s="41"/>
      <c r="E5" s="41"/>
    </row>
    <row r="6" spans="1:6" x14ac:dyDescent="0.25">
      <c r="A6" s="66" t="s">
        <v>246</v>
      </c>
      <c r="B6" s="43">
        <v>39.299999999999997</v>
      </c>
      <c r="C6" s="43">
        <v>41.8</v>
      </c>
      <c r="D6" s="43"/>
      <c r="E6" s="43"/>
    </row>
    <row r="7" spans="1:6" x14ac:dyDescent="0.25">
      <c r="A7" s="65" t="s">
        <v>247</v>
      </c>
      <c r="B7" s="41">
        <v>635</v>
      </c>
      <c r="C7" s="41">
        <v>560</v>
      </c>
      <c r="D7" s="41"/>
      <c r="E7" s="41"/>
    </row>
    <row r="8" spans="1:6" x14ac:dyDescent="0.25">
      <c r="A8" s="66" t="s">
        <v>248</v>
      </c>
      <c r="B8" s="43">
        <v>695</v>
      </c>
      <c r="C8" s="43">
        <v>605</v>
      </c>
      <c r="D8" s="43"/>
      <c r="E8" s="43"/>
    </row>
    <row r="9" spans="1:6" x14ac:dyDescent="0.25">
      <c r="A9" s="65" t="s">
        <v>249</v>
      </c>
      <c r="B9" s="41">
        <v>47.6</v>
      </c>
      <c r="C9" s="41">
        <v>48.3</v>
      </c>
      <c r="D9" s="41"/>
      <c r="E9" s="41"/>
    </row>
    <row r="10" spans="1:6" x14ac:dyDescent="0.25">
      <c r="A10" s="66" t="s">
        <v>250</v>
      </c>
      <c r="B10" s="43">
        <v>115</v>
      </c>
      <c r="C10" s="43">
        <v>70</v>
      </c>
      <c r="D10" s="43"/>
      <c r="E10" s="43"/>
    </row>
    <row r="11" spans="1:6" x14ac:dyDescent="0.25">
      <c r="A11" s="65" t="s">
        <v>251</v>
      </c>
      <c r="B11" s="41">
        <v>18.100000000000001</v>
      </c>
      <c r="C11" s="41">
        <v>12.5</v>
      </c>
      <c r="D11" s="41"/>
      <c r="E11" s="41"/>
    </row>
    <row r="12" spans="1:6" x14ac:dyDescent="0.25">
      <c r="A12" s="66"/>
      <c r="B12" s="14"/>
      <c r="C12" s="14"/>
      <c r="D12" s="14"/>
      <c r="E12" s="14"/>
    </row>
    <row r="13" spans="1:6" ht="30" customHeight="1" x14ac:dyDescent="0.25">
      <c r="A13" s="47"/>
      <c r="B13" s="60"/>
      <c r="C13" s="60"/>
      <c r="D13" s="60"/>
      <c r="E13" s="60"/>
    </row>
    <row r="14" spans="1:6" ht="30" customHeight="1" x14ac:dyDescent="0.25">
      <c r="A14" s="63" t="s">
        <v>21</v>
      </c>
      <c r="B14" s="46"/>
      <c r="C14" s="46"/>
      <c r="D14" s="46"/>
      <c r="E14" s="46"/>
    </row>
    <row r="15" spans="1:6" x14ac:dyDescent="0.25">
      <c r="A15" s="61" t="s">
        <v>244</v>
      </c>
      <c r="B15" s="54" t="s">
        <v>52</v>
      </c>
      <c r="C15" s="54" t="s">
        <v>40</v>
      </c>
      <c r="D15" s="54" t="s">
        <v>33</v>
      </c>
      <c r="E15" s="54"/>
      <c r="F15" s="40"/>
    </row>
    <row r="16" spans="1:6" x14ac:dyDescent="0.25">
      <c r="A16" t="s">
        <v>245</v>
      </c>
      <c r="B16" s="43">
        <v>485</v>
      </c>
      <c r="C16" s="43">
        <v>3949325</v>
      </c>
      <c r="D16" s="43">
        <v>17230040</v>
      </c>
    </row>
    <row r="17" spans="1:5" x14ac:dyDescent="0.25">
      <c r="A17" s="49" t="s">
        <v>246</v>
      </c>
      <c r="B17" s="41">
        <v>41.8</v>
      </c>
      <c r="C17" s="41">
        <v>59.5</v>
      </c>
      <c r="D17" s="41">
        <v>60.2</v>
      </c>
      <c r="E17" s="49"/>
    </row>
    <row r="18" spans="1:5" x14ac:dyDescent="0.25">
      <c r="A18" t="s">
        <v>247</v>
      </c>
      <c r="B18" s="43">
        <v>560</v>
      </c>
      <c r="C18" s="43">
        <v>4255500</v>
      </c>
      <c r="D18" s="43">
        <v>18672475</v>
      </c>
    </row>
    <row r="19" spans="1:5" x14ac:dyDescent="0.25">
      <c r="A19" s="49" t="s">
        <v>248</v>
      </c>
      <c r="B19" s="41">
        <v>605</v>
      </c>
      <c r="C19" s="41">
        <v>2378780</v>
      </c>
      <c r="D19" s="41">
        <v>9970545</v>
      </c>
      <c r="E19" s="49"/>
    </row>
    <row r="20" spans="1:5" x14ac:dyDescent="0.25">
      <c r="A20" t="s">
        <v>249</v>
      </c>
      <c r="B20" s="43">
        <v>48.3</v>
      </c>
      <c r="C20" s="43">
        <v>64.099999999999994</v>
      </c>
      <c r="D20" s="43">
        <v>65.2</v>
      </c>
    </row>
    <row r="21" spans="1:5" x14ac:dyDescent="0.25">
      <c r="A21" s="49" t="s">
        <v>250</v>
      </c>
      <c r="B21" s="41">
        <v>70</v>
      </c>
      <c r="C21" s="41">
        <v>306170</v>
      </c>
      <c r="D21" s="41">
        <v>1442435</v>
      </c>
      <c r="E21" s="49"/>
    </row>
    <row r="22" spans="1:5" x14ac:dyDescent="0.25">
      <c r="A22" t="s">
        <v>251</v>
      </c>
      <c r="B22" s="43">
        <v>12.5</v>
      </c>
      <c r="C22" s="43">
        <v>7.2</v>
      </c>
      <c r="D22" s="43">
        <v>7.7</v>
      </c>
    </row>
    <row r="23" spans="1:5" x14ac:dyDescent="0.25">
      <c r="A23" s="49"/>
      <c r="B23" s="49"/>
      <c r="C23" s="49"/>
      <c r="D23" s="49"/>
      <c r="E23" s="49"/>
    </row>
  </sheetData>
  <pageMargins left="0.7" right="0.7" top="0.75" bottom="0.75" header="0.3" footer="0.3"/>
  <pageSetup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G18"/>
  <sheetViews>
    <sheetView showGridLines="0" workbookViewId="0"/>
  </sheetViews>
  <sheetFormatPr defaultColWidth="12.28515625" defaultRowHeight="15" x14ac:dyDescent="0.25"/>
  <cols>
    <col min="1" max="1" width="20" style="32" customWidth="1"/>
    <col min="2" max="7" width="15" style="32" customWidth="1"/>
  </cols>
  <sheetData>
    <row r="1" spans="1:7" x14ac:dyDescent="0.25">
      <c r="A1" s="38" t="s">
        <v>52</v>
      </c>
      <c r="B1" s="62"/>
      <c r="C1" s="38"/>
      <c r="D1" s="38"/>
      <c r="E1" s="38"/>
      <c r="F1" s="38"/>
      <c r="G1" s="38"/>
    </row>
    <row r="2" spans="1:7" x14ac:dyDescent="0.25">
      <c r="A2" s="63"/>
      <c r="B2" s="63"/>
      <c r="C2" s="45"/>
      <c r="D2" s="45"/>
      <c r="E2" s="45"/>
      <c r="F2" s="45"/>
      <c r="G2" s="45"/>
    </row>
    <row r="3" spans="1:7" ht="30" customHeight="1" x14ac:dyDescent="0.25">
      <c r="A3" s="64" t="s">
        <v>22</v>
      </c>
      <c r="B3" s="39"/>
      <c r="C3" s="39"/>
      <c r="D3" s="39"/>
      <c r="E3" s="39"/>
      <c r="F3" s="39"/>
      <c r="G3" s="39"/>
    </row>
    <row r="4" spans="1:7" ht="30" customHeight="1" x14ac:dyDescent="0.25">
      <c r="A4" s="62" t="s">
        <v>252</v>
      </c>
      <c r="B4" s="40" t="s">
        <v>253</v>
      </c>
      <c r="C4" s="40" t="s">
        <v>139</v>
      </c>
      <c r="D4" s="40" t="s">
        <v>254</v>
      </c>
      <c r="E4" s="40" t="s">
        <v>141</v>
      </c>
      <c r="F4" s="40" t="s">
        <v>255</v>
      </c>
      <c r="G4" s="40" t="s">
        <v>143</v>
      </c>
    </row>
    <row r="5" spans="1:7" x14ac:dyDescent="0.25">
      <c r="A5" s="65" t="s">
        <v>256</v>
      </c>
      <c r="B5" s="41">
        <v>180</v>
      </c>
      <c r="C5" s="48">
        <v>15.72052401746725</v>
      </c>
      <c r="D5" s="41">
        <v>3877620</v>
      </c>
      <c r="E5" s="48">
        <v>14.106319981461359</v>
      </c>
      <c r="F5" s="41">
        <v>789595</v>
      </c>
      <c r="G5" s="48">
        <v>12.303558253338659</v>
      </c>
    </row>
    <row r="6" spans="1:7" x14ac:dyDescent="0.25">
      <c r="A6" s="66" t="s">
        <v>257</v>
      </c>
      <c r="B6" s="43">
        <v>325</v>
      </c>
      <c r="C6" s="50">
        <v>28.384279475982531</v>
      </c>
      <c r="D6" s="43">
        <v>4680380</v>
      </c>
      <c r="E6" s="50">
        <v>17.02666530367393</v>
      </c>
      <c r="F6" s="43">
        <v>1188135</v>
      </c>
      <c r="G6" s="50">
        <v>18.513653436673909</v>
      </c>
    </row>
    <row r="7" spans="1:7" x14ac:dyDescent="0.25">
      <c r="A7" s="65" t="s">
        <v>258</v>
      </c>
      <c r="B7" s="41">
        <v>205</v>
      </c>
      <c r="C7" s="48">
        <v>17.903930131004369</v>
      </c>
      <c r="D7" s="41">
        <v>3807840</v>
      </c>
      <c r="E7" s="48">
        <v>13.85246864783239</v>
      </c>
      <c r="F7" s="41">
        <v>976210</v>
      </c>
      <c r="G7" s="48">
        <v>15.21141420917272</v>
      </c>
    </row>
    <row r="8" spans="1:7" x14ac:dyDescent="0.25">
      <c r="A8" s="66" t="s">
        <v>259</v>
      </c>
      <c r="B8" s="43">
        <v>145</v>
      </c>
      <c r="C8" s="50">
        <v>12.663755458515279</v>
      </c>
      <c r="D8" s="43">
        <v>3206175</v>
      </c>
      <c r="E8" s="50">
        <v>11.66368299796315</v>
      </c>
      <c r="F8" s="43">
        <v>852735</v>
      </c>
      <c r="G8" s="50">
        <v>13.28741284729608</v>
      </c>
    </row>
    <row r="9" spans="1:7" x14ac:dyDescent="0.25">
      <c r="A9" s="65" t="s">
        <v>260</v>
      </c>
      <c r="B9" s="41">
        <v>105</v>
      </c>
      <c r="C9" s="48">
        <v>9.1703056768558966</v>
      </c>
      <c r="D9" s="41">
        <v>2827045</v>
      </c>
      <c r="E9" s="48">
        <v>10.284453188293449</v>
      </c>
      <c r="F9" s="41">
        <v>747995</v>
      </c>
      <c r="G9" s="48">
        <v>11.655342366284049</v>
      </c>
    </row>
    <row r="10" spans="1:7" x14ac:dyDescent="0.25">
      <c r="A10" s="66" t="s">
        <v>261</v>
      </c>
      <c r="B10" s="43">
        <v>60</v>
      </c>
      <c r="C10" s="50">
        <v>5.2401746724890828</v>
      </c>
      <c r="D10" s="43">
        <v>2179775</v>
      </c>
      <c r="E10" s="50">
        <v>7.9297619770864429</v>
      </c>
      <c r="F10" s="43">
        <v>540265</v>
      </c>
      <c r="G10" s="50">
        <v>8.4184701014317636</v>
      </c>
    </row>
    <row r="11" spans="1:7" x14ac:dyDescent="0.25">
      <c r="A11" s="65" t="s">
        <v>262</v>
      </c>
      <c r="B11" s="41">
        <v>50</v>
      </c>
      <c r="C11" s="48">
        <v>4.3668122270742353</v>
      </c>
      <c r="D11" s="41">
        <v>1655070</v>
      </c>
      <c r="E11" s="48">
        <v>6.020947646163691</v>
      </c>
      <c r="F11" s="41">
        <v>375935</v>
      </c>
      <c r="G11" s="48">
        <v>5.857861526439339</v>
      </c>
    </row>
    <row r="12" spans="1:7" x14ac:dyDescent="0.25">
      <c r="A12" s="66" t="s">
        <v>263</v>
      </c>
      <c r="B12" s="43">
        <v>35</v>
      </c>
      <c r="C12" s="50">
        <v>3.0567685589519651</v>
      </c>
      <c r="D12" s="43">
        <v>1271850</v>
      </c>
      <c r="E12" s="50">
        <v>4.6268389033535078</v>
      </c>
      <c r="F12" s="43">
        <v>286025</v>
      </c>
      <c r="G12" s="50">
        <v>4.4568737763172148</v>
      </c>
    </row>
    <row r="13" spans="1:7" x14ac:dyDescent="0.25">
      <c r="A13" s="65" t="s">
        <v>264</v>
      </c>
      <c r="B13" s="41">
        <v>20</v>
      </c>
      <c r="C13" s="48">
        <v>1.746724890829694</v>
      </c>
      <c r="D13" s="41">
        <v>966885</v>
      </c>
      <c r="E13" s="48">
        <v>3.5174125353374661</v>
      </c>
      <c r="F13" s="41">
        <v>189350</v>
      </c>
      <c r="G13" s="48">
        <v>2.9504730339853671</v>
      </c>
    </row>
    <row r="14" spans="1:7" x14ac:dyDescent="0.25">
      <c r="A14" s="66" t="s">
        <v>265</v>
      </c>
      <c r="B14" s="43">
        <v>10</v>
      </c>
      <c r="C14" s="50">
        <v>0.87336244541484709</v>
      </c>
      <c r="D14" s="43">
        <v>749290</v>
      </c>
      <c r="E14" s="50">
        <v>2.725827827097338</v>
      </c>
      <c r="F14" s="43">
        <v>122750</v>
      </c>
      <c r="G14" s="50">
        <v>1.9127043301911999</v>
      </c>
    </row>
    <row r="15" spans="1:7" x14ac:dyDescent="0.25">
      <c r="A15" s="65" t="s">
        <v>266</v>
      </c>
      <c r="B15" s="41">
        <v>10</v>
      </c>
      <c r="C15" s="48">
        <v>0.87336244541484709</v>
      </c>
      <c r="D15" s="41">
        <v>2266600</v>
      </c>
      <c r="E15" s="48">
        <v>8.2456209917372814</v>
      </c>
      <c r="F15" s="41">
        <v>348620</v>
      </c>
      <c r="G15" s="48">
        <v>5.4322361188697048</v>
      </c>
    </row>
    <row r="16" spans="1:7" x14ac:dyDescent="0.25">
      <c r="A16" s="66" t="s">
        <v>267</v>
      </c>
      <c r="B16" s="43">
        <v>1145</v>
      </c>
      <c r="C16" s="50">
        <v>99.999999999999972</v>
      </c>
      <c r="D16" s="43">
        <v>27488530</v>
      </c>
      <c r="E16" s="50">
        <v>100</v>
      </c>
      <c r="F16" s="43">
        <v>6417615</v>
      </c>
      <c r="G16" s="50">
        <v>100</v>
      </c>
    </row>
    <row r="17" spans="1:7" x14ac:dyDescent="0.25">
      <c r="A17" s="66"/>
      <c r="B17" s="14"/>
      <c r="C17" s="14"/>
      <c r="D17" s="14"/>
      <c r="E17" s="14"/>
      <c r="F17" s="14"/>
      <c r="G17" s="14"/>
    </row>
    <row r="18" spans="1:7" x14ac:dyDescent="0.25">
      <c r="B18" s="14"/>
      <c r="C18" s="14"/>
      <c r="D18" s="14"/>
      <c r="E18" s="14"/>
      <c r="F18" s="14"/>
      <c r="G18" s="14"/>
    </row>
  </sheetData>
  <pageMargins left="0.7" right="0.7" top="0.75" bottom="0.75" header="0.3" footer="0.3"/>
  <pageSetup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C11"/>
  <sheetViews>
    <sheetView showGridLines="0" workbookViewId="0"/>
  </sheetViews>
  <sheetFormatPr defaultColWidth="13.7109375" defaultRowHeight="15" x14ac:dyDescent="0.25"/>
  <cols>
    <col min="1" max="1" width="59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52"/>
      <c r="B2" s="63"/>
      <c r="C2" s="45"/>
    </row>
    <row r="3" spans="1:3" ht="30" customHeight="1" x14ac:dyDescent="0.25">
      <c r="A3" s="57" t="s">
        <v>30</v>
      </c>
      <c r="B3" s="39"/>
      <c r="C3" s="39"/>
    </row>
    <row r="4" spans="1:3" ht="30" customHeight="1" x14ac:dyDescent="0.25">
      <c r="A4" s="58" t="s">
        <v>268</v>
      </c>
      <c r="B4" s="40">
        <v>2016</v>
      </c>
      <c r="C4" s="40" t="s">
        <v>55</v>
      </c>
    </row>
    <row r="5" spans="1:3" ht="30" customHeight="1" x14ac:dyDescent="0.25">
      <c r="A5" s="59" t="s">
        <v>269</v>
      </c>
      <c r="B5" s="41">
        <v>190</v>
      </c>
      <c r="C5" s="48">
        <v>48.101265822784811</v>
      </c>
    </row>
    <row r="6" spans="1:3" ht="30" customHeight="1" x14ac:dyDescent="0.25">
      <c r="A6" s="1" t="s">
        <v>270</v>
      </c>
      <c r="B6" s="43">
        <v>125</v>
      </c>
      <c r="C6" s="50">
        <v>31.64556962025317</v>
      </c>
    </row>
    <row r="7" spans="1:3" ht="30" customHeight="1" x14ac:dyDescent="0.25">
      <c r="A7" s="59" t="s">
        <v>271</v>
      </c>
      <c r="B7" s="41">
        <v>70</v>
      </c>
      <c r="C7" s="48">
        <v>17.721518987341771</v>
      </c>
    </row>
    <row r="8" spans="1:3" ht="30" customHeight="1" x14ac:dyDescent="0.25">
      <c r="A8" s="1" t="s">
        <v>272</v>
      </c>
      <c r="B8" s="43">
        <v>10</v>
      </c>
      <c r="C8" s="50">
        <v>2.5316455696202529</v>
      </c>
    </row>
    <row r="9" spans="1:3" x14ac:dyDescent="0.25">
      <c r="A9" s="59" t="s">
        <v>60</v>
      </c>
      <c r="B9" s="41">
        <v>395</v>
      </c>
      <c r="C9" s="48">
        <v>100</v>
      </c>
    </row>
    <row r="10" spans="1:3" x14ac:dyDescent="0.25">
      <c r="A10" s="1"/>
      <c r="B10" s="14"/>
      <c r="C10" s="14"/>
    </row>
    <row r="11" spans="1:3" x14ac:dyDescent="0.25">
      <c r="B11" s="14"/>
      <c r="C11" s="14"/>
    </row>
  </sheetData>
  <pageMargins left="0.7" right="0.7" top="0.75" bottom="0.75" header="0.3" footer="0.3"/>
  <pageSetup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C13"/>
  <sheetViews>
    <sheetView showGridLines="0" workbookViewId="0"/>
  </sheetViews>
  <sheetFormatPr defaultColWidth="10.5703125" defaultRowHeight="15" x14ac:dyDescent="0.25"/>
  <cols>
    <col min="1" max="1" width="59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52"/>
      <c r="B2" s="63"/>
      <c r="C2" s="45"/>
    </row>
    <row r="3" spans="1:3" ht="30" customHeight="1" x14ac:dyDescent="0.25">
      <c r="A3" s="57" t="s">
        <v>31</v>
      </c>
      <c r="B3" s="39"/>
      <c r="C3" s="39"/>
    </row>
    <row r="4" spans="1:3" ht="30" customHeight="1" x14ac:dyDescent="0.25">
      <c r="A4" s="58" t="s">
        <v>273</v>
      </c>
      <c r="B4" s="40">
        <v>2016</v>
      </c>
      <c r="C4" s="40" t="s">
        <v>55</v>
      </c>
    </row>
    <row r="5" spans="1:3" ht="30" customHeight="1" x14ac:dyDescent="0.25">
      <c r="A5" s="59" t="s">
        <v>274</v>
      </c>
      <c r="B5" s="41">
        <v>400</v>
      </c>
      <c r="C5" s="48">
        <v>88.888888888888886</v>
      </c>
    </row>
    <row r="6" spans="1:3" ht="30" customHeight="1" x14ac:dyDescent="0.25">
      <c r="A6" s="1" t="s">
        <v>275</v>
      </c>
      <c r="B6" s="43">
        <v>30</v>
      </c>
      <c r="C6" s="50">
        <v>6.666666666666667</v>
      </c>
    </row>
    <row r="7" spans="1:3" ht="30" customHeight="1" x14ac:dyDescent="0.25">
      <c r="A7" s="59" t="s">
        <v>276</v>
      </c>
      <c r="B7" s="41">
        <v>10</v>
      </c>
      <c r="C7" s="48">
        <v>2.2222222222222219</v>
      </c>
    </row>
    <row r="8" spans="1:3" ht="30" customHeight="1" x14ac:dyDescent="0.25">
      <c r="A8" s="1" t="s">
        <v>277</v>
      </c>
      <c r="B8" s="43">
        <v>10</v>
      </c>
      <c r="C8" s="50">
        <v>2.2222222222222219</v>
      </c>
    </row>
    <row r="9" spans="1:3" ht="30" customHeight="1" x14ac:dyDescent="0.25">
      <c r="A9" s="59" t="s">
        <v>278</v>
      </c>
      <c r="B9" s="41">
        <v>0</v>
      </c>
      <c r="C9" s="48">
        <v>0</v>
      </c>
    </row>
    <row r="10" spans="1:3" ht="30" customHeight="1" x14ac:dyDescent="0.25">
      <c r="A10" s="1" t="s">
        <v>279</v>
      </c>
      <c r="B10" s="43">
        <v>0</v>
      </c>
      <c r="C10" s="50">
        <v>0</v>
      </c>
    </row>
    <row r="11" spans="1:3" x14ac:dyDescent="0.25">
      <c r="A11" s="59" t="s">
        <v>60</v>
      </c>
      <c r="B11" s="41">
        <v>450</v>
      </c>
      <c r="C11" s="48">
        <v>100</v>
      </c>
    </row>
    <row r="12" spans="1:3" x14ac:dyDescent="0.25">
      <c r="A12" s="1"/>
      <c r="B12" s="14"/>
      <c r="C12" s="14"/>
    </row>
    <row r="13" spans="1:3" x14ac:dyDescent="0.25">
      <c r="B13" s="14"/>
      <c r="C13" s="14"/>
    </row>
  </sheetData>
  <pageMargins left="0.7" right="0.7" top="0.75" bottom="0.75" header="0.3" footer="0.3"/>
  <pageSetup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2">
    <pageSetUpPr fitToPage="1"/>
  </sheetPr>
  <dimension ref="A1:C12"/>
  <sheetViews>
    <sheetView showGridLines="0" workbookViewId="0"/>
  </sheetViews>
  <sheetFormatPr defaultColWidth="10" defaultRowHeight="15" x14ac:dyDescent="0.25"/>
  <cols>
    <col min="1" max="1" width="59" style="32" customWidth="1"/>
  </cols>
  <sheetData>
    <row r="1" spans="1:3" x14ac:dyDescent="0.25">
      <c r="A1" s="38" t="s">
        <v>52</v>
      </c>
      <c r="B1" s="67"/>
      <c r="C1" s="38"/>
    </row>
    <row r="2" spans="1:3" x14ac:dyDescent="0.25">
      <c r="A2" s="52"/>
      <c r="B2" s="68"/>
      <c r="C2" s="45"/>
    </row>
    <row r="3" spans="1:3" ht="30" customHeight="1" x14ac:dyDescent="0.25">
      <c r="A3" s="57" t="s">
        <v>32</v>
      </c>
      <c r="B3" s="39"/>
      <c r="C3" s="39"/>
    </row>
    <row r="4" spans="1:3" ht="30" customHeight="1" x14ac:dyDescent="0.25">
      <c r="A4" s="58" t="s">
        <v>280</v>
      </c>
      <c r="B4" s="40">
        <v>2016</v>
      </c>
      <c r="C4" s="40" t="s">
        <v>55</v>
      </c>
    </row>
    <row r="5" spans="1:3" ht="30" customHeight="1" x14ac:dyDescent="0.25">
      <c r="A5" s="59" t="s">
        <v>281</v>
      </c>
      <c r="B5" s="41">
        <v>230</v>
      </c>
      <c r="C5" s="48">
        <v>50.549450549450547</v>
      </c>
    </row>
    <row r="6" spans="1:3" ht="30" customHeight="1" x14ac:dyDescent="0.25">
      <c r="A6" s="1" t="s">
        <v>282</v>
      </c>
      <c r="B6" s="43">
        <v>150</v>
      </c>
      <c r="C6" s="50">
        <v>32.967032967032956</v>
      </c>
    </row>
    <row r="7" spans="1:3" ht="30" customHeight="1" x14ac:dyDescent="0.25">
      <c r="A7" s="59" t="s">
        <v>283</v>
      </c>
      <c r="B7" s="41">
        <v>40</v>
      </c>
      <c r="C7" s="48">
        <v>8.791208791208792</v>
      </c>
    </row>
    <row r="8" spans="1:3" ht="30" customHeight="1" x14ac:dyDescent="0.25">
      <c r="A8" s="1" t="s">
        <v>284</v>
      </c>
      <c r="B8" s="43">
        <v>10</v>
      </c>
      <c r="C8" s="50">
        <v>2.197802197802198</v>
      </c>
    </row>
    <row r="9" spans="1:3" ht="30" customHeight="1" x14ac:dyDescent="0.25">
      <c r="A9" s="59" t="s">
        <v>285</v>
      </c>
      <c r="B9" s="41">
        <v>25</v>
      </c>
      <c r="C9" s="48">
        <v>5.4945054945054954</v>
      </c>
    </row>
    <row r="10" spans="1:3" x14ac:dyDescent="0.25">
      <c r="A10" s="1" t="s">
        <v>60</v>
      </c>
      <c r="B10" s="43">
        <v>455</v>
      </c>
      <c r="C10" s="50">
        <v>99.999999999999986</v>
      </c>
    </row>
    <row r="11" spans="1:3" x14ac:dyDescent="0.25">
      <c r="A11" s="1"/>
      <c r="B11" s="14"/>
      <c r="C11" s="14"/>
    </row>
    <row r="12" spans="1:3" x14ac:dyDescent="0.25">
      <c r="A12" s="69" t="s">
        <v>286</v>
      </c>
      <c r="B12" s="14"/>
      <c r="C12" s="14"/>
    </row>
  </sheetData>
  <hyperlinks>
    <hyperlink ref="A12" location="Contents!A1" display="Back to TOC" xr:uid="{00000000-0004-0000-2B00-000000000000}"/>
  </hyperlinks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C20"/>
  <sheetViews>
    <sheetView showGridLines="0" view="pageLayout" zoomScaleNormal="100" workbookViewId="0"/>
  </sheetViews>
  <sheetFormatPr defaultRowHeight="15" x14ac:dyDescent="0.25"/>
  <cols>
    <col min="2" max="3" width="15" style="32" customWidth="1"/>
  </cols>
  <sheetData>
    <row r="1" spans="1:3" x14ac:dyDescent="0.25">
      <c r="A1" s="38" t="s">
        <v>52</v>
      </c>
      <c r="B1" s="62"/>
      <c r="C1" s="62"/>
    </row>
    <row r="2" spans="1:3" x14ac:dyDescent="0.25">
      <c r="A2" s="63"/>
      <c r="B2" s="63"/>
      <c r="C2" s="63"/>
    </row>
    <row r="3" spans="1:3" ht="30" customHeight="1" x14ac:dyDescent="0.25">
      <c r="A3" s="64" t="s">
        <v>2</v>
      </c>
      <c r="B3" s="39"/>
      <c r="C3" s="39"/>
    </row>
    <row r="4" spans="1:3" ht="30" customHeight="1" x14ac:dyDescent="0.25">
      <c r="A4" s="62" t="s">
        <v>34</v>
      </c>
      <c r="B4" s="40" t="s">
        <v>35</v>
      </c>
      <c r="C4" s="40" t="s">
        <v>53</v>
      </c>
    </row>
    <row r="5" spans="1:3" x14ac:dyDescent="0.25">
      <c r="A5" s="65">
        <v>2006</v>
      </c>
      <c r="B5" s="41">
        <v>1593</v>
      </c>
      <c r="C5" s="42"/>
    </row>
    <row r="6" spans="1:3" x14ac:dyDescent="0.25">
      <c r="A6" s="66">
        <v>2007</v>
      </c>
      <c r="B6" s="43">
        <v>1576</v>
      </c>
      <c r="C6" s="44">
        <v>-1.067168863779033E-2</v>
      </c>
    </row>
    <row r="7" spans="1:3" x14ac:dyDescent="0.25">
      <c r="A7" s="65">
        <v>2008</v>
      </c>
      <c r="B7" s="41">
        <v>1562</v>
      </c>
      <c r="C7" s="42">
        <v>-8.8832487309644659E-3</v>
      </c>
    </row>
    <row r="8" spans="1:3" x14ac:dyDescent="0.25">
      <c r="A8" s="66">
        <v>2009</v>
      </c>
      <c r="B8" s="43">
        <v>1532</v>
      </c>
      <c r="C8" s="44">
        <v>-1.9206145966709331E-2</v>
      </c>
    </row>
    <row r="9" spans="1:3" x14ac:dyDescent="0.25">
      <c r="A9" s="65">
        <v>2010</v>
      </c>
      <c r="B9" s="41">
        <v>1522</v>
      </c>
      <c r="C9" s="42">
        <v>-6.5274151436031103E-3</v>
      </c>
    </row>
    <row r="10" spans="1:3" x14ac:dyDescent="0.25">
      <c r="A10" s="66">
        <v>2011</v>
      </c>
      <c r="B10" s="43">
        <v>1491</v>
      </c>
      <c r="C10" s="44">
        <v>-2.0367936925098529E-2</v>
      </c>
    </row>
    <row r="11" spans="1:3" x14ac:dyDescent="0.25">
      <c r="A11" s="65">
        <v>2012</v>
      </c>
      <c r="B11" s="41">
        <v>1497</v>
      </c>
      <c r="C11" s="42">
        <v>4.0241448692153181E-3</v>
      </c>
    </row>
    <row r="12" spans="1:3" x14ac:dyDescent="0.25">
      <c r="A12" s="66">
        <v>2013</v>
      </c>
      <c r="B12" s="43">
        <v>1455</v>
      </c>
      <c r="C12" s="44">
        <v>-2.8056112224448929E-2</v>
      </c>
    </row>
    <row r="13" spans="1:3" x14ac:dyDescent="0.25">
      <c r="A13" s="65">
        <v>2014</v>
      </c>
      <c r="B13" s="41">
        <v>1434</v>
      </c>
      <c r="C13" s="42">
        <v>-1.44329896907216E-2</v>
      </c>
    </row>
    <row r="14" spans="1:3" x14ac:dyDescent="0.25">
      <c r="A14" s="66">
        <v>2015</v>
      </c>
      <c r="B14" s="43">
        <v>1433</v>
      </c>
      <c r="C14" s="44">
        <v>-6.9735006973503655E-4</v>
      </c>
    </row>
    <row r="15" spans="1:3" x14ac:dyDescent="0.25">
      <c r="A15" s="65">
        <v>2016</v>
      </c>
      <c r="B15" s="41">
        <v>1403</v>
      </c>
      <c r="C15" s="42">
        <v>-2.0935101186322361E-2</v>
      </c>
    </row>
    <row r="16" spans="1:3" x14ac:dyDescent="0.25">
      <c r="A16" s="66">
        <v>2017</v>
      </c>
      <c r="B16" s="43">
        <v>1373</v>
      </c>
      <c r="C16" s="44">
        <v>-2.138275124732714E-2</v>
      </c>
    </row>
    <row r="17" spans="1:3" x14ac:dyDescent="0.25">
      <c r="A17" s="65">
        <v>2018</v>
      </c>
      <c r="B17" s="41">
        <v>1372</v>
      </c>
      <c r="C17" s="42">
        <v>-7.2833211944645093E-4</v>
      </c>
    </row>
    <row r="18" spans="1:3" x14ac:dyDescent="0.25">
      <c r="A18" s="66">
        <v>2019</v>
      </c>
      <c r="B18" s="43">
        <v>1378</v>
      </c>
      <c r="C18" s="44">
        <v>4.3731778425655232E-3</v>
      </c>
    </row>
    <row r="19" spans="1:3" x14ac:dyDescent="0.25">
      <c r="A19" s="66"/>
      <c r="B19" s="14"/>
      <c r="C19" s="14"/>
    </row>
    <row r="20" spans="1:3" x14ac:dyDescent="0.25">
      <c r="B20" s="14"/>
      <c r="C20" s="14"/>
    </row>
  </sheetData>
  <pageMargins left="0.7" right="0.7" top="0.75" bottom="0.75" header="0.3" footer="0.3"/>
  <pageSetup fitToHeight="0" orientation="landscape" r:id="rId1"/>
  <headerFooter>
    <oddFooter>&amp;L&amp;K002060Source: Statistics Canada&amp;C&amp;K002060© DMS-continuum, Inc.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38"/>
  <sheetViews>
    <sheetView showGridLines="0" workbookViewId="0"/>
  </sheetViews>
  <sheetFormatPr defaultRowHeight="15" x14ac:dyDescent="0.25"/>
  <cols>
    <col min="1" max="1" width="20" style="32" customWidth="1"/>
    <col min="6" max="6" width="11.42578125" style="32" customWidth="1"/>
  </cols>
  <sheetData>
    <row r="1" spans="1:8" x14ac:dyDescent="0.25">
      <c r="A1" s="38" t="s">
        <v>52</v>
      </c>
      <c r="B1" s="62"/>
      <c r="C1" s="38"/>
      <c r="D1" s="38"/>
      <c r="E1" s="38"/>
      <c r="F1" s="38"/>
    </row>
    <row r="2" spans="1:8" x14ac:dyDescent="0.25">
      <c r="A2" s="63"/>
      <c r="B2" s="63"/>
      <c r="C2" s="45"/>
      <c r="D2" s="45"/>
      <c r="E2" s="45"/>
      <c r="F2" s="45"/>
      <c r="G2" s="46"/>
      <c r="H2" s="46"/>
    </row>
    <row r="3" spans="1:8" ht="30" customHeight="1" x14ac:dyDescent="0.25">
      <c r="A3" s="64" t="s">
        <v>3</v>
      </c>
      <c r="B3" s="39"/>
      <c r="C3" s="39"/>
      <c r="D3" s="39"/>
      <c r="E3" s="39"/>
      <c r="F3" s="39"/>
      <c r="G3" s="47"/>
      <c r="H3" s="47"/>
    </row>
    <row r="4" spans="1:8" ht="30" customHeight="1" x14ac:dyDescent="0.25">
      <c r="A4" s="62" t="s">
        <v>49</v>
      </c>
      <c r="B4" s="40">
        <v>2006</v>
      </c>
      <c r="C4" s="40">
        <v>2016</v>
      </c>
      <c r="D4" s="40" t="s">
        <v>54</v>
      </c>
      <c r="E4" s="40" t="s">
        <v>55</v>
      </c>
      <c r="F4" s="40" t="s">
        <v>56</v>
      </c>
    </row>
    <row r="5" spans="1:8" x14ac:dyDescent="0.25">
      <c r="A5" s="65" t="s">
        <v>57</v>
      </c>
      <c r="B5" s="41">
        <v>235</v>
      </c>
      <c r="C5" s="41">
        <v>215</v>
      </c>
      <c r="D5" s="48">
        <v>14.826498422712939</v>
      </c>
      <c r="E5" s="48">
        <v>15.41218637992832</v>
      </c>
      <c r="F5" s="48">
        <v>-0.8855307351934516</v>
      </c>
      <c r="G5" s="49"/>
      <c r="H5" s="49"/>
    </row>
    <row r="6" spans="1:8" x14ac:dyDescent="0.25">
      <c r="A6" s="66" t="s">
        <v>58</v>
      </c>
      <c r="B6" s="43">
        <v>1125</v>
      </c>
      <c r="C6" s="43">
        <v>895</v>
      </c>
      <c r="D6" s="50">
        <v>70.977917981072565</v>
      </c>
      <c r="E6" s="50">
        <v>64.157706093189972</v>
      </c>
      <c r="F6" s="50">
        <v>-2.2611890477876599</v>
      </c>
    </row>
    <row r="7" spans="1:8" x14ac:dyDescent="0.25">
      <c r="A7" s="65" t="s">
        <v>59</v>
      </c>
      <c r="B7" s="41">
        <v>225</v>
      </c>
      <c r="C7" s="41">
        <v>285</v>
      </c>
      <c r="D7" s="48">
        <v>14.19558359621451</v>
      </c>
      <c r="E7" s="48">
        <v>20.43010752688172</v>
      </c>
      <c r="F7" s="48">
        <v>2.3920490704586679</v>
      </c>
      <c r="G7" s="49"/>
      <c r="H7" s="49"/>
    </row>
    <row r="8" spans="1:8" x14ac:dyDescent="0.25">
      <c r="A8" s="66" t="s">
        <v>60</v>
      </c>
      <c r="B8" s="43">
        <v>1585</v>
      </c>
      <c r="C8" s="43">
        <v>1395</v>
      </c>
      <c r="D8" s="50">
        <v>100</v>
      </c>
      <c r="E8" s="50">
        <v>99.999999999999986</v>
      </c>
      <c r="F8" s="50">
        <v>-1.268782142226732</v>
      </c>
    </row>
    <row r="9" spans="1:8" x14ac:dyDescent="0.25">
      <c r="A9" s="65"/>
      <c r="B9" s="51"/>
      <c r="C9" s="51"/>
      <c r="D9" s="51"/>
      <c r="E9" s="51"/>
      <c r="F9" s="51"/>
      <c r="G9" s="49"/>
      <c r="H9" s="49"/>
    </row>
    <row r="10" spans="1:8" x14ac:dyDescent="0.25">
      <c r="B10" s="14"/>
      <c r="C10" s="14"/>
      <c r="D10" s="14"/>
      <c r="E10" s="14"/>
      <c r="F10" s="14"/>
    </row>
    <row r="11" spans="1:8" ht="30" customHeight="1" x14ac:dyDescent="0.25">
      <c r="A11" s="64" t="s">
        <v>4</v>
      </c>
      <c r="B11" s="47"/>
      <c r="C11" s="47"/>
      <c r="D11" s="47"/>
      <c r="E11" s="47"/>
      <c r="F11" s="47"/>
      <c r="G11" s="47"/>
      <c r="H11" s="47"/>
    </row>
    <row r="12" spans="1:8" ht="30" customHeight="1" x14ac:dyDescent="0.25">
      <c r="A12" s="52" t="s">
        <v>49</v>
      </c>
      <c r="B12" s="53">
        <v>2006</v>
      </c>
      <c r="C12" s="53">
        <v>2016</v>
      </c>
      <c r="D12" s="53" t="s">
        <v>54</v>
      </c>
      <c r="E12" s="53" t="s">
        <v>55</v>
      </c>
      <c r="F12" s="53" t="s">
        <v>56</v>
      </c>
      <c r="G12" s="46"/>
      <c r="H12" s="46"/>
    </row>
    <row r="13" spans="1:8" x14ac:dyDescent="0.25">
      <c r="A13" s="49" t="s">
        <v>61</v>
      </c>
      <c r="B13" s="41">
        <v>65</v>
      </c>
      <c r="C13" s="41">
        <v>70</v>
      </c>
      <c r="D13" s="48">
        <v>4.1009463722397479</v>
      </c>
      <c r="E13" s="48">
        <v>5.0179211469534053</v>
      </c>
      <c r="F13" s="48">
        <v>0.74383251323097976</v>
      </c>
      <c r="G13" s="49"/>
      <c r="H13" s="49"/>
    </row>
    <row r="14" spans="1:8" x14ac:dyDescent="0.25">
      <c r="A14" t="s">
        <v>62</v>
      </c>
      <c r="B14" s="43">
        <v>85</v>
      </c>
      <c r="C14" s="43">
        <v>80</v>
      </c>
      <c r="D14" s="50">
        <v>5.3627760252365926</v>
      </c>
      <c r="E14" s="50">
        <v>5.7347670250896057</v>
      </c>
      <c r="F14" s="50">
        <v>-0.60441225376401952</v>
      </c>
    </row>
    <row r="15" spans="1:8" x14ac:dyDescent="0.25">
      <c r="A15" s="49" t="s">
        <v>63</v>
      </c>
      <c r="B15" s="41">
        <v>85</v>
      </c>
      <c r="C15" s="41">
        <v>65</v>
      </c>
      <c r="D15" s="48">
        <v>5.3627760252365926</v>
      </c>
      <c r="E15" s="48">
        <v>4.6594982078853047</v>
      </c>
      <c r="F15" s="48">
        <v>-2.646976699116288</v>
      </c>
      <c r="G15" s="49"/>
      <c r="H15" s="49"/>
    </row>
    <row r="16" spans="1:8" x14ac:dyDescent="0.25">
      <c r="A16" t="s">
        <v>64</v>
      </c>
      <c r="B16" s="43">
        <v>115</v>
      </c>
      <c r="C16" s="43">
        <v>55</v>
      </c>
      <c r="D16" s="50">
        <v>7.2555205047318623</v>
      </c>
      <c r="E16" s="50">
        <v>3.9426523297491038</v>
      </c>
      <c r="F16" s="50">
        <v>-7.1105300032289769</v>
      </c>
    </row>
    <row r="17" spans="1:8" x14ac:dyDescent="0.25">
      <c r="A17" s="49" t="s">
        <v>65</v>
      </c>
      <c r="B17" s="41">
        <v>110</v>
      </c>
      <c r="C17" s="41">
        <v>60</v>
      </c>
      <c r="D17" s="48">
        <v>6.9400630914826493</v>
      </c>
      <c r="E17" s="48">
        <v>4.3010752688172049</v>
      </c>
      <c r="F17" s="48">
        <v>-5.8813137392601966</v>
      </c>
      <c r="G17" s="49"/>
      <c r="H17" s="49"/>
    </row>
    <row r="18" spans="1:8" x14ac:dyDescent="0.25">
      <c r="A18" t="s">
        <v>66</v>
      </c>
      <c r="B18" s="43">
        <v>85</v>
      </c>
      <c r="C18" s="43">
        <v>65</v>
      </c>
      <c r="D18" s="50">
        <v>5.3627760252365926</v>
      </c>
      <c r="E18" s="50">
        <v>4.6594982078853047</v>
      </c>
      <c r="F18" s="50">
        <v>-2.646976699116288</v>
      </c>
    </row>
    <row r="19" spans="1:8" x14ac:dyDescent="0.25">
      <c r="A19" s="49" t="s">
        <v>67</v>
      </c>
      <c r="B19" s="41">
        <v>90</v>
      </c>
      <c r="C19" s="41">
        <v>65</v>
      </c>
      <c r="D19" s="48">
        <v>5.6782334384858046</v>
      </c>
      <c r="E19" s="48">
        <v>4.6594982078853047</v>
      </c>
      <c r="F19" s="48">
        <v>-3.2018438615476819</v>
      </c>
      <c r="G19" s="49"/>
      <c r="H19" s="49"/>
    </row>
    <row r="20" spans="1:8" x14ac:dyDescent="0.25">
      <c r="A20" t="s">
        <v>68</v>
      </c>
      <c r="B20" s="43">
        <v>85</v>
      </c>
      <c r="C20" s="43">
        <v>85</v>
      </c>
      <c r="D20" s="50">
        <v>5.3627760252365926</v>
      </c>
      <c r="E20" s="50">
        <v>6.0931899641577063</v>
      </c>
      <c r="F20" s="50">
        <v>0</v>
      </c>
    </row>
    <row r="21" spans="1:8" x14ac:dyDescent="0.25">
      <c r="A21" s="49" t="s">
        <v>69</v>
      </c>
      <c r="B21" s="41">
        <v>135</v>
      </c>
      <c r="C21" s="41">
        <v>85</v>
      </c>
      <c r="D21" s="48">
        <v>8.517350157728707</v>
      </c>
      <c r="E21" s="48">
        <v>6.0931899641577063</v>
      </c>
      <c r="F21" s="48">
        <v>-4.5208562299941084</v>
      </c>
      <c r="G21" s="49"/>
      <c r="H21" s="49"/>
    </row>
    <row r="22" spans="1:8" x14ac:dyDescent="0.25">
      <c r="A22" t="s">
        <v>70</v>
      </c>
      <c r="B22" s="43">
        <v>150</v>
      </c>
      <c r="C22" s="43">
        <v>80</v>
      </c>
      <c r="D22" s="50">
        <v>9.4637223974763405</v>
      </c>
      <c r="E22" s="50">
        <v>5.7347670250896057</v>
      </c>
      <c r="F22" s="50">
        <v>-6.0925878206772976</v>
      </c>
    </row>
    <row r="23" spans="1:8" x14ac:dyDescent="0.25">
      <c r="A23" s="49" t="s">
        <v>71</v>
      </c>
      <c r="B23" s="41">
        <v>140</v>
      </c>
      <c r="C23" s="41">
        <v>125</v>
      </c>
      <c r="D23" s="48">
        <v>8.8328075709779181</v>
      </c>
      <c r="E23" s="48">
        <v>8.9605734767025087</v>
      </c>
      <c r="F23" s="48">
        <v>-1.126889347781979</v>
      </c>
      <c r="G23" s="49"/>
      <c r="H23" s="49"/>
    </row>
    <row r="24" spans="1:8" x14ac:dyDescent="0.25">
      <c r="A24" t="s">
        <v>72</v>
      </c>
      <c r="B24" s="43">
        <v>130</v>
      </c>
      <c r="C24" s="43">
        <v>130</v>
      </c>
      <c r="D24" s="50">
        <v>8.2018927444794958</v>
      </c>
      <c r="E24" s="50">
        <v>9.3189964157706093</v>
      </c>
      <c r="F24" s="50">
        <v>0</v>
      </c>
    </row>
    <row r="25" spans="1:8" x14ac:dyDescent="0.25">
      <c r="A25" s="49" t="s">
        <v>73</v>
      </c>
      <c r="B25" s="41">
        <v>85</v>
      </c>
      <c r="C25" s="41">
        <v>145</v>
      </c>
      <c r="D25" s="48">
        <v>5.3627760252365926</v>
      </c>
      <c r="E25" s="48">
        <v>10.394265232974909</v>
      </c>
      <c r="F25" s="48">
        <v>5.4860202419646731</v>
      </c>
      <c r="G25" s="49"/>
      <c r="H25" s="49"/>
    </row>
    <row r="26" spans="1:8" x14ac:dyDescent="0.25">
      <c r="A26" t="s">
        <v>74</v>
      </c>
      <c r="B26" s="43">
        <v>55</v>
      </c>
      <c r="C26" s="43">
        <v>110</v>
      </c>
      <c r="D26" s="50">
        <v>3.4700315457413251</v>
      </c>
      <c r="E26" s="50">
        <v>7.8853046594982077</v>
      </c>
      <c r="F26" s="50">
        <v>7.1773462536293131</v>
      </c>
    </row>
    <row r="27" spans="1:8" x14ac:dyDescent="0.25">
      <c r="A27" s="49" t="s">
        <v>75</v>
      </c>
      <c r="B27" s="41">
        <v>55</v>
      </c>
      <c r="C27" s="41">
        <v>70</v>
      </c>
      <c r="D27" s="48">
        <v>3.4700315457413251</v>
      </c>
      <c r="E27" s="48">
        <v>5.0179211469534053</v>
      </c>
      <c r="F27" s="48">
        <v>2.4409353161412679</v>
      </c>
      <c r="G27" s="49"/>
      <c r="H27" s="49"/>
    </row>
    <row r="28" spans="1:8" x14ac:dyDescent="0.25">
      <c r="A28" t="s">
        <v>76</v>
      </c>
      <c r="B28" s="43">
        <v>50</v>
      </c>
      <c r="C28" s="43">
        <v>45</v>
      </c>
      <c r="D28" s="50">
        <v>3.154574132492113</v>
      </c>
      <c r="E28" s="50">
        <v>3.225806451612903</v>
      </c>
      <c r="F28" s="50">
        <v>-1.0480741793785551</v>
      </c>
    </row>
    <row r="29" spans="1:8" x14ac:dyDescent="0.25">
      <c r="A29" s="49" t="s">
        <v>77</v>
      </c>
      <c r="B29" s="41">
        <v>40</v>
      </c>
      <c r="C29" s="41">
        <v>35</v>
      </c>
      <c r="D29" s="48">
        <v>2.5236593059936911</v>
      </c>
      <c r="E29" s="48">
        <v>2.5089605734767031</v>
      </c>
      <c r="F29" s="48">
        <v>-1.326438160205845</v>
      </c>
      <c r="G29" s="49"/>
      <c r="H29" s="49"/>
    </row>
    <row r="30" spans="1:8" x14ac:dyDescent="0.25">
      <c r="A30" t="s">
        <v>78</v>
      </c>
      <c r="B30" s="43">
        <v>25</v>
      </c>
      <c r="C30" s="43">
        <v>25</v>
      </c>
      <c r="D30" s="50">
        <v>1.577287066246057</v>
      </c>
      <c r="E30" s="50">
        <v>1.7921146953405021</v>
      </c>
      <c r="F30" s="50">
        <v>0</v>
      </c>
    </row>
    <row r="31" spans="1:8" x14ac:dyDescent="0.25">
      <c r="A31" s="49" t="s">
        <v>60</v>
      </c>
      <c r="B31" s="41">
        <v>1585</v>
      </c>
      <c r="C31" s="41">
        <v>1395</v>
      </c>
      <c r="D31" s="48">
        <v>100</v>
      </c>
      <c r="E31" s="48">
        <v>99.999999999999986</v>
      </c>
      <c r="F31" s="48">
        <v>-1.268782142226732</v>
      </c>
      <c r="G31" s="49"/>
      <c r="H31" s="49"/>
    </row>
    <row r="33" spans="1:8" ht="30" customHeight="1" x14ac:dyDescent="0.25">
      <c r="A33" s="47"/>
      <c r="B33" s="47"/>
      <c r="C33" s="47"/>
      <c r="D33" s="47"/>
      <c r="E33" s="47"/>
      <c r="F33" s="47"/>
      <c r="G33" s="47"/>
      <c r="H33" s="47"/>
    </row>
    <row r="34" spans="1:8" ht="30" customHeight="1" x14ac:dyDescent="0.25">
      <c r="A34" s="63" t="s">
        <v>50</v>
      </c>
      <c r="B34" s="46"/>
      <c r="C34" s="46"/>
      <c r="D34" s="46"/>
      <c r="E34" s="46"/>
      <c r="F34" s="46"/>
      <c r="G34" s="46"/>
      <c r="H34" s="46"/>
    </row>
    <row r="35" spans="1:8" ht="30" x14ac:dyDescent="0.25">
      <c r="A35" s="54" t="s">
        <v>34</v>
      </c>
      <c r="B35" s="54" t="s">
        <v>79</v>
      </c>
      <c r="C35" s="49"/>
      <c r="D35" s="49"/>
      <c r="E35" s="49"/>
      <c r="F35" s="49"/>
      <c r="G35" s="49"/>
      <c r="H35" s="49"/>
    </row>
    <row r="36" spans="1:8" x14ac:dyDescent="0.25">
      <c r="A36" s="14">
        <v>2006</v>
      </c>
      <c r="B36" s="14">
        <v>42.8</v>
      </c>
    </row>
    <row r="37" spans="1:8" x14ac:dyDescent="0.25">
      <c r="A37" s="51">
        <v>2011</v>
      </c>
      <c r="B37" s="51">
        <v>47</v>
      </c>
      <c r="C37" s="49"/>
      <c r="D37" s="49"/>
      <c r="E37" s="49"/>
      <c r="F37" s="49"/>
      <c r="G37" s="49"/>
      <c r="H37" s="49"/>
    </row>
    <row r="38" spans="1:8" x14ac:dyDescent="0.25">
      <c r="A38" s="14">
        <v>2016</v>
      </c>
      <c r="B38" s="14">
        <v>49.2</v>
      </c>
    </row>
  </sheetData>
  <pageMargins left="0.7" right="0.7" top="0.75" bottom="0.75" header="0.3" footer="0.3"/>
  <pageSetup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C18"/>
  <sheetViews>
    <sheetView showGridLines="0" workbookViewId="0"/>
  </sheetViews>
  <sheetFormatPr defaultRowHeight="15" x14ac:dyDescent="0.25"/>
  <cols>
    <col min="1" max="1" width="30.140625" style="32" customWidth="1"/>
    <col min="2" max="2" width="9.140625" style="32" customWidth="1"/>
    <col min="3" max="16384" width="9.140625" style="32"/>
  </cols>
  <sheetData>
    <row r="1" spans="1:3" x14ac:dyDescent="0.25">
      <c r="A1" s="18" t="s">
        <v>80</v>
      </c>
    </row>
    <row r="3" spans="1:3" x14ac:dyDescent="0.25">
      <c r="A3" s="19" t="s">
        <v>5</v>
      </c>
      <c r="B3" s="20"/>
      <c r="C3" s="20"/>
    </row>
    <row r="4" spans="1:3" x14ac:dyDescent="0.25">
      <c r="A4" s="17"/>
      <c r="B4" s="21">
        <v>2006</v>
      </c>
      <c r="C4" s="21">
        <v>2016</v>
      </c>
    </row>
    <row r="5" spans="1:3" x14ac:dyDescent="0.25">
      <c r="A5" s="20" t="s">
        <v>33</v>
      </c>
      <c r="B5" s="20">
        <v>38.9</v>
      </c>
      <c r="C5" s="20">
        <v>40.700000000000003</v>
      </c>
    </row>
    <row r="6" spans="1:3" x14ac:dyDescent="0.25">
      <c r="A6" s="17" t="s">
        <v>36</v>
      </c>
      <c r="B6" s="17">
        <v>41.3</v>
      </c>
      <c r="C6" s="17">
        <v>45.6</v>
      </c>
    </row>
    <row r="7" spans="1:3" x14ac:dyDescent="0.25">
      <c r="A7" s="20" t="s">
        <v>37</v>
      </c>
      <c r="B7" s="20">
        <v>40.299999999999997</v>
      </c>
      <c r="C7" s="20">
        <v>43.9</v>
      </c>
    </row>
    <row r="8" spans="1:3" x14ac:dyDescent="0.25">
      <c r="A8" s="17" t="s">
        <v>38</v>
      </c>
      <c r="B8" s="17">
        <v>41.2</v>
      </c>
      <c r="C8" s="17">
        <v>45</v>
      </c>
    </row>
    <row r="9" spans="1:3" x14ac:dyDescent="0.25">
      <c r="A9" s="20" t="s">
        <v>39</v>
      </c>
      <c r="B9" s="20">
        <v>41.1</v>
      </c>
      <c r="C9" s="20">
        <v>45.4</v>
      </c>
    </row>
    <row r="10" spans="1:3" x14ac:dyDescent="0.25">
      <c r="A10" s="17" t="s">
        <v>40</v>
      </c>
      <c r="B10" s="17">
        <v>40.5</v>
      </c>
      <c r="C10" s="17">
        <v>42.4</v>
      </c>
    </row>
    <row r="11" spans="1:3" x14ac:dyDescent="0.25">
      <c r="A11" s="20" t="s">
        <v>41</v>
      </c>
      <c r="B11" s="20">
        <v>38.4</v>
      </c>
      <c r="C11" s="20">
        <v>40.700000000000003</v>
      </c>
    </row>
    <row r="12" spans="1:3" x14ac:dyDescent="0.25">
      <c r="A12" s="17" t="s">
        <v>42</v>
      </c>
      <c r="B12" s="17">
        <v>37.6</v>
      </c>
      <c r="C12" s="17">
        <v>37.5</v>
      </c>
    </row>
    <row r="13" spans="1:3" x14ac:dyDescent="0.25">
      <c r="A13" s="20" t="s">
        <v>43</v>
      </c>
      <c r="B13" s="20">
        <v>37.9</v>
      </c>
      <c r="C13" s="20">
        <v>37.200000000000003</v>
      </c>
    </row>
    <row r="14" spans="1:3" x14ac:dyDescent="0.25">
      <c r="A14" s="17" t="s">
        <v>44</v>
      </c>
      <c r="B14" s="17">
        <v>35.5</v>
      </c>
      <c r="C14" s="17">
        <v>36.299999999999997</v>
      </c>
    </row>
    <row r="15" spans="1:3" x14ac:dyDescent="0.25">
      <c r="A15" s="20" t="s">
        <v>45</v>
      </c>
      <c r="B15" s="20">
        <v>40.1</v>
      </c>
      <c r="C15" s="20">
        <v>42.3</v>
      </c>
    </row>
    <row r="16" spans="1:3" x14ac:dyDescent="0.25">
      <c r="A16" s="17" t="s">
        <v>46</v>
      </c>
      <c r="B16" s="17">
        <v>37.9</v>
      </c>
      <c r="C16" s="17">
        <v>39.200000000000003</v>
      </c>
    </row>
    <row r="17" spans="1:3" x14ac:dyDescent="0.25">
      <c r="A17" s="20" t="s">
        <v>47</v>
      </c>
      <c r="B17" s="20">
        <v>31.3</v>
      </c>
      <c r="C17" s="20">
        <v>34.299999999999997</v>
      </c>
    </row>
    <row r="18" spans="1:3" x14ac:dyDescent="0.25">
      <c r="A18" s="17" t="s">
        <v>48</v>
      </c>
      <c r="B18" s="17">
        <v>23.6</v>
      </c>
      <c r="C18" s="17">
        <v>25.5</v>
      </c>
    </row>
  </sheetData>
  <pageMargins left="0.7" right="0.7" top="0.75" bottom="0.75" header="0.3" footer="0.3"/>
  <pageSetup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D12"/>
  <sheetViews>
    <sheetView showGridLines="0" workbookViewId="0"/>
  </sheetViews>
  <sheetFormatPr defaultRowHeight="15" x14ac:dyDescent="0.25"/>
  <cols>
    <col min="1" max="1" width="20" style="32" customWidth="1"/>
  </cols>
  <sheetData>
    <row r="1" spans="1:4" x14ac:dyDescent="0.25">
      <c r="A1" s="38" t="s">
        <v>52</v>
      </c>
      <c r="B1" s="62"/>
      <c r="C1" s="38"/>
    </row>
    <row r="2" spans="1:4" x14ac:dyDescent="0.25">
      <c r="A2" s="63"/>
      <c r="B2" s="63"/>
      <c r="C2" s="45"/>
      <c r="D2" s="46"/>
    </row>
    <row r="3" spans="1:4" ht="30" customHeight="1" x14ac:dyDescent="0.25">
      <c r="A3" s="64" t="s">
        <v>24</v>
      </c>
      <c r="B3" s="39"/>
      <c r="C3" s="39"/>
      <c r="D3" s="47"/>
    </row>
    <row r="4" spans="1:4" ht="30" customHeight="1" x14ac:dyDescent="0.25">
      <c r="A4" s="62" t="s">
        <v>81</v>
      </c>
      <c r="B4" s="40">
        <v>2016</v>
      </c>
      <c r="C4" s="40" t="s">
        <v>55</v>
      </c>
    </row>
    <row r="5" spans="1:4" x14ac:dyDescent="0.25">
      <c r="A5" s="65" t="s">
        <v>82</v>
      </c>
      <c r="B5" s="41">
        <v>230</v>
      </c>
      <c r="C5" s="48">
        <v>35.114503816793892</v>
      </c>
      <c r="D5" s="49"/>
    </row>
    <row r="6" spans="1:4" x14ac:dyDescent="0.25">
      <c r="A6" s="66" t="s">
        <v>83</v>
      </c>
      <c r="B6" s="43">
        <v>245</v>
      </c>
      <c r="C6" s="50">
        <v>37.404580152671763</v>
      </c>
    </row>
    <row r="7" spans="1:4" x14ac:dyDescent="0.25">
      <c r="A7" s="65" t="s">
        <v>84</v>
      </c>
      <c r="B7" s="41">
        <v>100</v>
      </c>
      <c r="C7" s="48">
        <v>15.267175572519079</v>
      </c>
      <c r="D7" s="49"/>
    </row>
    <row r="8" spans="1:4" x14ac:dyDescent="0.25">
      <c r="A8" s="66" t="s">
        <v>85</v>
      </c>
      <c r="B8" s="43">
        <v>55</v>
      </c>
      <c r="C8" s="50">
        <v>8.3969465648854964</v>
      </c>
    </row>
    <row r="9" spans="1:4" x14ac:dyDescent="0.25">
      <c r="A9" s="65" t="s">
        <v>86</v>
      </c>
      <c r="B9" s="41">
        <v>25</v>
      </c>
      <c r="C9" s="48">
        <v>3.8167938931297711</v>
      </c>
      <c r="D9" s="49"/>
    </row>
    <row r="10" spans="1:4" x14ac:dyDescent="0.25">
      <c r="A10" s="66" t="s">
        <v>60</v>
      </c>
      <c r="B10" s="43">
        <v>655</v>
      </c>
      <c r="C10" s="50">
        <v>99.999999999999986</v>
      </c>
    </row>
    <row r="11" spans="1:4" x14ac:dyDescent="0.25">
      <c r="A11" s="66"/>
      <c r="B11" s="14"/>
      <c r="C11" s="14"/>
    </row>
    <row r="12" spans="1:4" x14ac:dyDescent="0.25">
      <c r="B12" s="14"/>
      <c r="C12" s="14"/>
    </row>
  </sheetData>
  <pageMargins left="0.7" right="0.7" top="0.75" bottom="0.75" header="0.3" footer="0.3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C15"/>
  <sheetViews>
    <sheetView showGridLines="0" workbookViewId="0"/>
  </sheetViews>
  <sheetFormatPr defaultColWidth="10" defaultRowHeight="15" x14ac:dyDescent="0.25"/>
  <cols>
    <col min="1" max="1" width="51.42578125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63"/>
      <c r="B2" s="63"/>
      <c r="C2" s="45"/>
    </row>
    <row r="3" spans="1:3" ht="30" customHeight="1" x14ac:dyDescent="0.25">
      <c r="A3" s="64" t="s">
        <v>87</v>
      </c>
      <c r="B3" s="39"/>
      <c r="C3" s="39"/>
    </row>
    <row r="4" spans="1:3" ht="30" customHeight="1" x14ac:dyDescent="0.25">
      <c r="A4" s="62" t="s">
        <v>88</v>
      </c>
      <c r="B4" s="40">
        <v>2016</v>
      </c>
      <c r="C4" s="40" t="s">
        <v>55</v>
      </c>
    </row>
    <row r="5" spans="1:3" x14ac:dyDescent="0.25">
      <c r="A5" s="65" t="s">
        <v>89</v>
      </c>
      <c r="B5" s="51">
        <v>450</v>
      </c>
      <c r="C5" s="48">
        <v>68.702290076335885</v>
      </c>
    </row>
    <row r="6" spans="1:3" x14ac:dyDescent="0.25">
      <c r="A6" s="66" t="s">
        <v>90</v>
      </c>
      <c r="B6" s="14">
        <v>125</v>
      </c>
      <c r="C6" s="50">
        <v>19.08396946564886</v>
      </c>
    </row>
    <row r="7" spans="1:3" x14ac:dyDescent="0.25">
      <c r="A7" s="65" t="s">
        <v>91</v>
      </c>
      <c r="B7" s="51">
        <v>40</v>
      </c>
      <c r="C7" s="48">
        <v>6.1068702290076331</v>
      </c>
    </row>
    <row r="8" spans="1:3" x14ac:dyDescent="0.25">
      <c r="A8" s="66" t="s">
        <v>92</v>
      </c>
      <c r="B8" s="14">
        <v>15</v>
      </c>
      <c r="C8" s="50">
        <v>2.290076335877862</v>
      </c>
    </row>
    <row r="9" spans="1:3" x14ac:dyDescent="0.25">
      <c r="A9" s="65" t="s">
        <v>93</v>
      </c>
      <c r="B9" s="51">
        <v>15</v>
      </c>
      <c r="C9" s="48">
        <v>2.290076335877862</v>
      </c>
    </row>
    <row r="10" spans="1:3" x14ac:dyDescent="0.25">
      <c r="A10" s="66" t="s">
        <v>94</v>
      </c>
      <c r="B10" s="14">
        <v>5</v>
      </c>
      <c r="C10" s="50">
        <v>0.76335877862595414</v>
      </c>
    </row>
    <row r="11" spans="1:3" x14ac:dyDescent="0.25">
      <c r="A11" s="65" t="s">
        <v>95</v>
      </c>
      <c r="B11" s="51">
        <v>5</v>
      </c>
      <c r="C11" s="48">
        <v>0.76335877862595414</v>
      </c>
    </row>
    <row r="12" spans="1:3" x14ac:dyDescent="0.25">
      <c r="A12" s="66" t="s">
        <v>96</v>
      </c>
      <c r="B12" s="14">
        <v>0</v>
      </c>
      <c r="C12" s="50">
        <v>0</v>
      </c>
    </row>
    <row r="13" spans="1:3" x14ac:dyDescent="0.25">
      <c r="A13" s="65" t="s">
        <v>97</v>
      </c>
      <c r="B13" s="51">
        <v>655</v>
      </c>
      <c r="C13" s="48">
        <v>100</v>
      </c>
    </row>
    <row r="14" spans="1:3" x14ac:dyDescent="0.25">
      <c r="A14" s="66"/>
      <c r="B14" s="14"/>
      <c r="C14" s="14"/>
    </row>
    <row r="15" spans="1:3" x14ac:dyDescent="0.25">
      <c r="B15" s="14"/>
      <c r="C15" s="14"/>
    </row>
  </sheetData>
  <pageMargins left="0.7" right="0.7" top="0.75" bottom="0.75" header="0.3" footer="0.3"/>
  <pageSetup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C14"/>
  <sheetViews>
    <sheetView showGridLines="0" workbookViewId="0"/>
  </sheetViews>
  <sheetFormatPr defaultColWidth="11.28515625" defaultRowHeight="15" x14ac:dyDescent="0.25"/>
  <cols>
    <col min="1" max="1" width="51.42578125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63"/>
      <c r="B2" s="63"/>
      <c r="C2" s="45"/>
    </row>
    <row r="3" spans="1:3" ht="30" customHeight="1" x14ac:dyDescent="0.25">
      <c r="A3" s="64" t="s">
        <v>26</v>
      </c>
      <c r="B3" s="39"/>
      <c r="C3" s="39"/>
    </row>
    <row r="4" spans="1:3" ht="30" customHeight="1" x14ac:dyDescent="0.25">
      <c r="A4" s="62" t="s">
        <v>98</v>
      </c>
      <c r="B4" s="40">
        <v>2016</v>
      </c>
      <c r="C4" s="40" t="s">
        <v>55</v>
      </c>
    </row>
    <row r="5" spans="1:3" x14ac:dyDescent="0.25">
      <c r="A5" s="65" t="s">
        <v>99</v>
      </c>
      <c r="B5" s="51">
        <v>135</v>
      </c>
      <c r="C5" s="48">
        <v>20.610687022900759</v>
      </c>
    </row>
    <row r="6" spans="1:3" x14ac:dyDescent="0.25">
      <c r="A6" s="66" t="s">
        <v>100</v>
      </c>
      <c r="B6" s="14">
        <v>295</v>
      </c>
      <c r="C6" s="50">
        <v>45.038167938931288</v>
      </c>
    </row>
    <row r="7" spans="1:3" x14ac:dyDescent="0.25">
      <c r="A7" s="65" t="s">
        <v>101</v>
      </c>
      <c r="B7" s="51">
        <v>85</v>
      </c>
      <c r="C7" s="48">
        <v>12.977099236641219</v>
      </c>
    </row>
    <row r="8" spans="1:3" x14ac:dyDescent="0.25">
      <c r="A8" s="66" t="s">
        <v>102</v>
      </c>
      <c r="B8" s="14">
        <v>45</v>
      </c>
      <c r="C8" s="50">
        <v>6.8702290076335881</v>
      </c>
    </row>
    <row r="9" spans="1:3" x14ac:dyDescent="0.25">
      <c r="A9" s="65" t="s">
        <v>103</v>
      </c>
      <c r="B9" s="51">
        <v>30</v>
      </c>
      <c r="C9" s="48">
        <v>4.5801526717557248</v>
      </c>
    </row>
    <row r="10" spans="1:3" x14ac:dyDescent="0.25">
      <c r="A10" s="66" t="s">
        <v>104</v>
      </c>
      <c r="B10" s="14">
        <v>40</v>
      </c>
      <c r="C10" s="50">
        <v>6.1068702290076331</v>
      </c>
    </row>
    <row r="11" spans="1:3" x14ac:dyDescent="0.25">
      <c r="A11" s="65" t="s">
        <v>105</v>
      </c>
      <c r="B11" s="51">
        <v>25</v>
      </c>
      <c r="C11" s="48">
        <v>3.8167938931297711</v>
      </c>
    </row>
    <row r="12" spans="1:3" x14ac:dyDescent="0.25">
      <c r="A12" s="66" t="s">
        <v>97</v>
      </c>
      <c r="B12" s="14">
        <v>655</v>
      </c>
      <c r="C12" s="50">
        <v>99.999999999999986</v>
      </c>
    </row>
    <row r="13" spans="1:3" x14ac:dyDescent="0.25">
      <c r="A13" s="66"/>
      <c r="B13" s="14"/>
      <c r="C13" s="14"/>
    </row>
    <row r="14" spans="1:3" x14ac:dyDescent="0.25">
      <c r="B14" s="14"/>
      <c r="C14" s="14"/>
    </row>
  </sheetData>
  <pageMargins left="0.7" right="0.7" top="0.75" bottom="0.75" header="0.3" footer="0.3"/>
  <pageSetup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C10"/>
  <sheetViews>
    <sheetView showGridLines="0" workbookViewId="0"/>
  </sheetViews>
  <sheetFormatPr defaultColWidth="10" defaultRowHeight="15" x14ac:dyDescent="0.25"/>
  <cols>
    <col min="1" max="1" width="51.42578125" style="32" customWidth="1"/>
  </cols>
  <sheetData>
    <row r="1" spans="1:3" x14ac:dyDescent="0.25">
      <c r="A1" s="38" t="s">
        <v>52</v>
      </c>
      <c r="B1" s="62"/>
      <c r="C1" s="38"/>
    </row>
    <row r="2" spans="1:3" x14ac:dyDescent="0.25">
      <c r="A2" s="63"/>
      <c r="B2" s="63"/>
      <c r="C2" s="45"/>
    </row>
    <row r="3" spans="1:3" ht="30" customHeight="1" x14ac:dyDescent="0.25">
      <c r="A3" s="64" t="s">
        <v>106</v>
      </c>
      <c r="B3" s="39"/>
      <c r="C3" s="39"/>
    </row>
    <row r="4" spans="1:3" ht="30" customHeight="1" x14ac:dyDescent="0.25">
      <c r="A4" s="62" t="s">
        <v>107</v>
      </c>
      <c r="B4" s="40">
        <v>2016</v>
      </c>
      <c r="C4" s="40" t="s">
        <v>55</v>
      </c>
    </row>
    <row r="5" spans="1:3" x14ac:dyDescent="0.25">
      <c r="A5" s="65" t="s">
        <v>108</v>
      </c>
      <c r="B5" s="51">
        <v>425</v>
      </c>
      <c r="C5" s="48">
        <v>64.885496183206101</v>
      </c>
    </row>
    <row r="6" spans="1:3" x14ac:dyDescent="0.25">
      <c r="A6" s="66" t="s">
        <v>109</v>
      </c>
      <c r="B6" s="14">
        <v>230</v>
      </c>
      <c r="C6" s="50">
        <v>35.114503816793892</v>
      </c>
    </row>
    <row r="7" spans="1:3" x14ac:dyDescent="0.25">
      <c r="A7" s="65" t="s">
        <v>110</v>
      </c>
      <c r="B7" s="51">
        <v>0</v>
      </c>
      <c r="C7" s="48">
        <v>0</v>
      </c>
    </row>
    <row r="8" spans="1:3" x14ac:dyDescent="0.25">
      <c r="A8" s="66" t="s">
        <v>111</v>
      </c>
      <c r="B8" s="14">
        <v>655</v>
      </c>
      <c r="C8" s="50">
        <v>100</v>
      </c>
    </row>
    <row r="9" spans="1:3" x14ac:dyDescent="0.25">
      <c r="A9" s="66"/>
      <c r="B9" s="14"/>
      <c r="C9" s="14"/>
    </row>
    <row r="10" spans="1:3" x14ac:dyDescent="0.25">
      <c r="B10" s="14"/>
      <c r="C10" s="14"/>
    </row>
  </sheetData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Cover</vt:lpstr>
      <vt:lpstr>Appendix Tables</vt:lpstr>
      <vt:lpstr>A1</vt:lpstr>
      <vt:lpstr>A2</vt:lpstr>
      <vt:lpstr>A3</vt:lpstr>
      <vt:lpstr>A4</vt:lpstr>
      <vt:lpstr>A4.1</vt:lpstr>
      <vt:lpstr>A4.2</vt:lpstr>
      <vt:lpstr>A4.3</vt:lpstr>
      <vt:lpstr>A4.4</vt:lpstr>
      <vt:lpstr>A5</vt:lpstr>
      <vt:lpstr>A6</vt:lpstr>
      <vt:lpstr>A6.1</vt:lpstr>
      <vt:lpstr>A6.2</vt:lpstr>
      <vt:lpstr>A7</vt:lpstr>
      <vt:lpstr>A8</vt:lpstr>
      <vt:lpstr>A9</vt:lpstr>
      <vt:lpstr>A10</vt:lpstr>
      <vt:lpstr>A11</vt:lpstr>
      <vt:lpstr>A11.1</vt:lpstr>
      <vt:lpstr>A11.2</vt:lpstr>
      <vt:lpstr>A12</vt:lpstr>
      <vt:lpstr>A13</vt:lpstr>
      <vt:lpstr>A14</vt:lpstr>
      <vt:lpstr>A15</vt:lpstr>
      <vt:lpstr>A16</vt:lpstr>
      <vt:lpstr>A17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Hill</dc:creator>
  <cp:lastModifiedBy>Chris Hill</cp:lastModifiedBy>
  <cp:lastPrinted>2020-09-21T15:56:54Z</cp:lastPrinted>
  <dcterms:created xsi:type="dcterms:W3CDTF">2020-05-29T23:50:08Z</dcterms:created>
  <dcterms:modified xsi:type="dcterms:W3CDTF">2020-09-21T18:33:46Z</dcterms:modified>
</cp:coreProperties>
</file>